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G24" i="1" s="1"/>
  <c r="H13" i="1"/>
  <c r="I13" i="1"/>
  <c r="J13" i="1"/>
  <c r="F23" i="1"/>
  <c r="G23" i="1"/>
  <c r="H23" i="1"/>
  <c r="I23" i="1"/>
  <c r="I24" i="1" s="1"/>
  <c r="J23" i="1"/>
  <c r="F24" i="1"/>
  <c r="F32" i="1"/>
  <c r="G32" i="1"/>
  <c r="H32" i="1"/>
  <c r="I32" i="1"/>
  <c r="J32" i="1"/>
  <c r="J43" i="1" s="1"/>
  <c r="F42" i="1"/>
  <c r="G42" i="1"/>
  <c r="H42" i="1"/>
  <c r="H43" i="1" s="1"/>
  <c r="I42" i="1"/>
  <c r="J42" i="1"/>
  <c r="F51" i="1"/>
  <c r="G51" i="1"/>
  <c r="H51" i="1"/>
  <c r="I51" i="1"/>
  <c r="I62" i="1" s="1"/>
  <c r="J51" i="1"/>
  <c r="F61" i="1"/>
  <c r="F62" i="1" s="1"/>
  <c r="G61" i="1"/>
  <c r="H61" i="1"/>
  <c r="I61" i="1"/>
  <c r="J61" i="1"/>
  <c r="J62" i="1" s="1"/>
  <c r="G62" i="1"/>
  <c r="F70" i="1"/>
  <c r="G70" i="1"/>
  <c r="H70" i="1"/>
  <c r="I70" i="1"/>
  <c r="J70" i="1"/>
  <c r="F80" i="1"/>
  <c r="G80" i="1"/>
  <c r="G81" i="1" s="1"/>
  <c r="H80" i="1"/>
  <c r="H81" i="1" s="1"/>
  <c r="I80" i="1"/>
  <c r="I81" i="1" s="1"/>
  <c r="J80" i="1"/>
  <c r="F89" i="1"/>
  <c r="G89" i="1"/>
  <c r="H89" i="1"/>
  <c r="I89" i="1"/>
  <c r="J89" i="1"/>
  <c r="F99" i="1"/>
  <c r="G99" i="1"/>
  <c r="H99" i="1"/>
  <c r="H100" i="1" s="1"/>
  <c r="I99" i="1"/>
  <c r="J99" i="1"/>
  <c r="G100" i="1"/>
  <c r="F108" i="1"/>
  <c r="G108" i="1"/>
  <c r="H108" i="1"/>
  <c r="I108" i="1"/>
  <c r="J108" i="1"/>
  <c r="F118" i="1"/>
  <c r="G118" i="1"/>
  <c r="H118" i="1"/>
  <c r="I118" i="1"/>
  <c r="J118" i="1"/>
  <c r="J119" i="1" s="1"/>
  <c r="F127" i="1"/>
  <c r="G127" i="1"/>
  <c r="H127" i="1"/>
  <c r="I127" i="1"/>
  <c r="J127" i="1"/>
  <c r="F137" i="1"/>
  <c r="G137" i="1"/>
  <c r="G138" i="1" s="1"/>
  <c r="H137" i="1"/>
  <c r="H138" i="1" s="1"/>
  <c r="I137" i="1"/>
  <c r="J137" i="1"/>
  <c r="J138" i="1" s="1"/>
  <c r="F146" i="1"/>
  <c r="G146" i="1"/>
  <c r="H146" i="1"/>
  <c r="I146" i="1"/>
  <c r="J146" i="1"/>
  <c r="J157" i="1" s="1"/>
  <c r="F156" i="1"/>
  <c r="G156" i="1"/>
  <c r="H156" i="1"/>
  <c r="I156" i="1"/>
  <c r="J156" i="1"/>
  <c r="G157" i="1"/>
  <c r="F165" i="1"/>
  <c r="G165" i="1"/>
  <c r="H165" i="1"/>
  <c r="I165" i="1"/>
  <c r="J165" i="1"/>
  <c r="F175" i="1"/>
  <c r="G175" i="1"/>
  <c r="H175" i="1"/>
  <c r="I175" i="1"/>
  <c r="J175" i="1"/>
  <c r="F184" i="1"/>
  <c r="G184" i="1"/>
  <c r="H184" i="1"/>
  <c r="I184" i="1"/>
  <c r="J184" i="1"/>
  <c r="F194" i="1"/>
  <c r="G194" i="1"/>
  <c r="G195" i="1" s="1"/>
  <c r="H194" i="1"/>
  <c r="I194" i="1"/>
  <c r="I195" i="1" s="1"/>
  <c r="J194" i="1"/>
  <c r="F203" i="1"/>
  <c r="G203" i="1"/>
  <c r="H203" i="1"/>
  <c r="I203" i="1"/>
  <c r="J203" i="1"/>
  <c r="F213" i="1"/>
  <c r="F214" i="1" s="1"/>
  <c r="G213" i="1"/>
  <c r="H213" i="1"/>
  <c r="I213" i="1"/>
  <c r="J213" i="1"/>
  <c r="H24" i="1" l="1"/>
  <c r="H62" i="1"/>
  <c r="H215" i="1" s="1"/>
  <c r="J214" i="1"/>
  <c r="H119" i="1"/>
  <c r="H214" i="1"/>
  <c r="I157" i="1"/>
  <c r="F157" i="1"/>
  <c r="F119" i="1"/>
  <c r="I100" i="1"/>
  <c r="F43" i="1"/>
  <c r="I176" i="1"/>
  <c r="G214" i="1"/>
  <c r="I214" i="1"/>
  <c r="H195" i="1"/>
  <c r="J195" i="1"/>
  <c r="F195" i="1"/>
  <c r="H176" i="1"/>
  <c r="G176" i="1"/>
  <c r="J176" i="1"/>
  <c r="F176" i="1"/>
  <c r="H157" i="1"/>
  <c r="F138" i="1"/>
  <c r="I138" i="1"/>
  <c r="I119" i="1"/>
  <c r="G119" i="1"/>
  <c r="J100" i="1"/>
  <c r="F100" i="1"/>
  <c r="J81" i="1"/>
  <c r="J215" i="1" s="1"/>
  <c r="F81" i="1"/>
  <c r="I43" i="1"/>
  <c r="G43" i="1"/>
  <c r="J24" i="1"/>
  <c r="G215" i="1" l="1"/>
  <c r="F215" i="1"/>
  <c r="I215" i="1"/>
  <c r="B214" i="1"/>
  <c r="A214" i="1"/>
  <c r="L213" i="1"/>
  <c r="B204" i="1"/>
  <c r="A204" i="1"/>
  <c r="L203" i="1"/>
  <c r="A195" i="1"/>
  <c r="B195" i="1"/>
  <c r="B119" i="1"/>
  <c r="A119" i="1"/>
  <c r="L118" i="1"/>
  <c r="B109" i="1"/>
  <c r="A109" i="1"/>
  <c r="L108" i="1"/>
  <c r="L194" i="1"/>
  <c r="B185" i="1"/>
  <c r="A185" i="1"/>
  <c r="L184" i="1"/>
  <c r="B176" i="1"/>
  <c r="A176" i="1"/>
  <c r="L175" i="1"/>
  <c r="B166" i="1"/>
  <c r="A166" i="1"/>
  <c r="L165" i="1"/>
  <c r="B157" i="1"/>
  <c r="A157" i="1"/>
  <c r="L156" i="1"/>
  <c r="B147" i="1"/>
  <c r="A147" i="1"/>
  <c r="L146" i="1"/>
  <c r="B138" i="1"/>
  <c r="A138" i="1"/>
  <c r="L137" i="1"/>
  <c r="B128" i="1"/>
  <c r="A128" i="1"/>
  <c r="L127" i="1"/>
  <c r="B100" i="1"/>
  <c r="A100" i="1"/>
  <c r="L99" i="1"/>
  <c r="B90" i="1"/>
  <c r="A90" i="1"/>
  <c r="L89" i="1"/>
  <c r="B81" i="1"/>
  <c r="A81" i="1"/>
  <c r="L80" i="1"/>
  <c r="B71" i="1"/>
  <c r="A71" i="1"/>
  <c r="L70" i="1"/>
  <c r="B62" i="1"/>
  <c r="A62" i="1"/>
  <c r="L61" i="1"/>
  <c r="B52" i="1"/>
  <c r="A52" i="1"/>
  <c r="L51" i="1"/>
  <c r="B43" i="1"/>
  <c r="A43" i="1"/>
  <c r="L42" i="1"/>
  <c r="B33" i="1"/>
  <c r="A33" i="1"/>
  <c r="L32" i="1"/>
  <c r="B24" i="1"/>
  <c r="A24" i="1"/>
  <c r="L23" i="1"/>
  <c r="B14" i="1"/>
  <c r="A14" i="1"/>
  <c r="L13" i="1"/>
  <c r="L214" i="1" l="1"/>
  <c r="L195" i="1"/>
  <c r="L176" i="1"/>
  <c r="L157" i="1"/>
  <c r="L62" i="1"/>
  <c r="L43" i="1"/>
  <c r="L24" i="1"/>
  <c r="L138" i="1"/>
  <c r="L119" i="1"/>
  <c r="L100" i="1"/>
  <c r="L81" i="1"/>
  <c r="L215" i="1" l="1"/>
</calcChain>
</file>

<file path=xl/sharedStrings.xml><?xml version="1.0" encoding="utf-8"?>
<sst xmlns="http://schemas.openxmlformats.org/spreadsheetml/2006/main" count="498" uniqueCount="166">
  <si>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</si>
  <si>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</si>
  <si>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</si>
  <si>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</si>
  <si>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</si>
  <si>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</si>
  <si>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</si>
  <si>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</si>
  <si>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</si>
  <si>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</si>
  <si>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</si>
  <si>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</si>
  <si>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</si>
  <si>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</si>
  <si>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</si>
  <si>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</si>
  <si>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</si>
  <si>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</si>
  <si>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</si>
  <si>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</si>
  <si>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</si>
  <si>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</si>
  <si>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</si>
  <si>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</si>
  <si>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</si>
  <si>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</si>
  <si>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</si>
  <si>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</si>
  <si>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</si>
  <si>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</si>
  <si>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</si>
  <si>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</si>
  <si>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</si>
  <si>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</si>
  <si>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</si>
  <si>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</si>
  <si>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</si>
  <si>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Среднее значение за период:</t>
  </si>
  <si>
    <t>каша вязкая молочная овсяная</t>
  </si>
  <si>
    <t>54-9к-2020</t>
  </si>
  <si>
    <t>сыр твердых сортов в нарезке</t>
  </si>
  <si>
    <t>54-1з-2020</t>
  </si>
  <si>
    <t>чай с сахаром</t>
  </si>
  <si>
    <t>54-2гн-2020</t>
  </si>
  <si>
    <t>пшеничный</t>
  </si>
  <si>
    <t>Пром.</t>
  </si>
  <si>
    <t>ржаной</t>
  </si>
  <si>
    <t>мандарин</t>
  </si>
  <si>
    <t>овощи в нарезке (помидор)</t>
  </si>
  <si>
    <t>54-3з-2020</t>
  </si>
  <si>
    <t>рассольник домашний</t>
  </si>
  <si>
    <t>54-4с-2020</t>
  </si>
  <si>
    <t>картофель отварной в молоке</t>
  </si>
  <si>
    <t>54-10г-2020</t>
  </si>
  <si>
    <t>тефтели из говядины с рисом</t>
  </si>
  <si>
    <t>54-16м-2020</t>
  </si>
  <si>
    <t>компот из чернослива</t>
  </si>
  <si>
    <t>54-3хн-2020</t>
  </si>
  <si>
    <t>соус белый основной</t>
  </si>
  <si>
    <t>54-2соус-2020</t>
  </si>
  <si>
    <t>кариофельное пюре</t>
  </si>
  <si>
    <t>54-11г-2020</t>
  </si>
  <si>
    <t>свекла отварная дольками</t>
  </si>
  <si>
    <t>54-28з-2020</t>
  </si>
  <si>
    <t>курица тушенная с морковью</t>
  </si>
  <si>
    <t>54-25м-2020</t>
  </si>
  <si>
    <t>какао с молоком</t>
  </si>
  <si>
    <t>54-21гн-2020</t>
  </si>
  <si>
    <t>салат из моркови с яблоками</t>
  </si>
  <si>
    <t>54-11з-2020</t>
  </si>
  <si>
    <t>борщ с капустой и картофелем со сметаной</t>
  </si>
  <si>
    <t>54-2с-2020</t>
  </si>
  <si>
    <t>рис отварной</t>
  </si>
  <si>
    <t>54-6г-2020</t>
  </si>
  <si>
    <t>котлета рыбная любительская</t>
  </si>
  <si>
    <t>54-14р-2020</t>
  </si>
  <si>
    <t>соус молочный натуральный</t>
  </si>
  <si>
    <t>54-5соус-2020</t>
  </si>
  <si>
    <t>компот из клубники</t>
  </si>
  <si>
    <t>54-31хн-2020</t>
  </si>
  <si>
    <t>омлет натуральный</t>
  </si>
  <si>
    <t>54-1о-2020</t>
  </si>
  <si>
    <t>горошек зеленый</t>
  </si>
  <si>
    <t>54-20з-2020</t>
  </si>
  <si>
    <t>чай с молоком и сахаром</t>
  </si>
  <si>
    <t>54-4гн-2020</t>
  </si>
  <si>
    <t>яблоко</t>
  </si>
  <si>
    <t>овощи в нарезке (перец)</t>
  </si>
  <si>
    <t>54-4з-2020</t>
  </si>
  <si>
    <t>суп картофельный с макаронными изделиями</t>
  </si>
  <si>
    <t>54-7с-2020</t>
  </si>
  <si>
    <t>каша перловая</t>
  </si>
  <si>
    <t>54-5г-2020</t>
  </si>
  <si>
    <t>оладьи из печени по-кунцевски</t>
  </si>
  <si>
    <t>54-31м-2020</t>
  </si>
  <si>
    <t>компот из кураги</t>
  </si>
  <si>
    <t>54-2хн-2020</t>
  </si>
  <si>
    <t>каша вязкая молочная ячневая</t>
  </si>
  <si>
    <t>54-21к-2020</t>
  </si>
  <si>
    <t>запеканка из творога</t>
  </si>
  <si>
    <t>54-1т-2020</t>
  </si>
  <si>
    <t>джем фруктовый</t>
  </si>
  <si>
    <t>суп гороховый</t>
  </si>
  <si>
    <t>54-8с-2020</t>
  </si>
  <si>
    <t>картофельное пюре</t>
  </si>
  <si>
    <t>биточки из курицы</t>
  </si>
  <si>
    <t>54-23м-2020</t>
  </si>
  <si>
    <t>компот из смеси сухофруктов</t>
  </si>
  <si>
    <t>54-1хн-2020</t>
  </si>
  <si>
    <t>кофейный напиток с молоком</t>
  </si>
  <si>
    <t>54-23гн-2020</t>
  </si>
  <si>
    <t xml:space="preserve">пшеничный </t>
  </si>
  <si>
    <t>щи из свежей капусты со сметаной</t>
  </si>
  <si>
    <t>54-1с-2020</t>
  </si>
  <si>
    <t>макароны отварные</t>
  </si>
  <si>
    <t>54-1г-2020</t>
  </si>
  <si>
    <t>бефстроганов из отварной говядины</t>
  </si>
  <si>
    <t>54-1м-2020</t>
  </si>
  <si>
    <t>компот из смородины</t>
  </si>
  <si>
    <t>54-7хн-2020</t>
  </si>
  <si>
    <t>чай с лимоном и сахаром</t>
  </si>
  <si>
    <t>54-3гн-2020</t>
  </si>
  <si>
    <t>овощи в нарезке (огурец)</t>
  </si>
  <si>
    <t>54-2з-2020</t>
  </si>
  <si>
    <t>компот из свежих яблок</t>
  </si>
  <si>
    <t>54-32хн-2020</t>
  </si>
  <si>
    <t>каша вязкая молочная пшенная</t>
  </si>
  <si>
    <t>54-6к-2020</t>
  </si>
  <si>
    <t>салат из белокачанной капусты с морковью</t>
  </si>
  <si>
    <t>54-8з-2020</t>
  </si>
  <si>
    <t>рассольник Ленинградский</t>
  </si>
  <si>
    <t>54-3с-2020</t>
  </si>
  <si>
    <t>плов из отварной говядины</t>
  </si>
  <si>
    <t>54-11м-2020</t>
  </si>
  <si>
    <t>макароны отварные с овощами</t>
  </si>
  <si>
    <t>54-2г-2020</t>
  </si>
  <si>
    <t>курица тушеная с морковью</t>
  </si>
  <si>
    <t>суп крестьянский с крупой перловой</t>
  </si>
  <si>
    <t>54-10с-2020</t>
  </si>
  <si>
    <t>котлета из курицы</t>
  </si>
  <si>
    <t>54-5м-2020</t>
  </si>
  <si>
    <t>каша жидкая молочная гречневая</t>
  </si>
  <si>
    <t>54-20к-2020</t>
  </si>
  <si>
    <t>морковь отварная дольками</t>
  </si>
  <si>
    <t>54-27з-2020</t>
  </si>
  <si>
    <t>горошница</t>
  </si>
  <si>
    <t>54-21г-2020</t>
  </si>
  <si>
    <t>шницель из говядины</t>
  </si>
  <si>
    <t>54-7м-2020</t>
  </si>
  <si>
    <t>соус красный основной</t>
  </si>
  <si>
    <t>54-3соус-2020</t>
  </si>
  <si>
    <t>банан</t>
  </si>
  <si>
    <t>суп фасолевый</t>
  </si>
  <si>
    <t>54-9с-2020</t>
  </si>
  <si>
    <t>печень говяжья по-строгановски</t>
  </si>
  <si>
    <t>54-18м-2020</t>
  </si>
  <si>
    <t>каша вязкая молочная пшеничная</t>
  </si>
  <si>
    <t>54-13к-2020</t>
  </si>
  <si>
    <t>54-1е-2020</t>
  </si>
  <si>
    <t>фрикадельки с говядиной</t>
  </si>
  <si>
    <t>54-29м-2020</t>
  </si>
  <si>
    <t>соус</t>
  </si>
  <si>
    <t>Директор</t>
  </si>
  <si>
    <t xml:space="preserve">Утвердил </t>
  </si>
  <si>
    <t>МБОУ СОШ №15</t>
  </si>
  <si>
    <t>Н.В. Плужарова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</si>
</sst>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6" style="2" customWidth="1"/>
    <col min="2" max="2" width="6.6640625" style="2" customWidth="1"/>
    <col min="3" max="3" width="8.109375" style="1" customWidth="1"/>
    <col min="4" max="4" width="10.77734375" style="1" customWidth="1"/>
    <col min="5" max="5" width="41.33203125" style="2" customWidth="1"/>
    <col min="6" max="6" width="11.21875" style="2" customWidth="1"/>
    <col min="7" max="7" width="8.21875" style="2" customWidth="1"/>
    <col min="8" max="8" width="6.44140625" style="2" customWidth="1"/>
    <col min="9" max="9" width="8.88671875" style="2" customWidth="1"/>
    <col min="10" max="10" width="11.5546875" style="2" customWidth="1"/>
    <col min="11" max="11" width="12.6640625" style="2" customWidth="1"/>
    <col min="12" max="12" width="9.5546875" style="2" customWidth="1"/>
    <col min="13" max="16384" width="9.109375" style="2"/>
  </cols>
  <sheetData>
    <row r="1" spans="1:12" ht="14.4" x14ac:dyDescent="0.3">
      <c r="A1" s="1" t="s">
        <v>6</v>
      </c>
      <c r="C1" s="69" t="s">
        <v>164</v>
      </c>
      <c r="D1" s="70"/>
      <c r="E1" s="70"/>
      <c r="F1" s="12" t="s">
        <v>163</v>
      </c>
      <c r="G1" s="2" t="s">
        <v>15</v>
      </c>
      <c r="H1" s="71" t="s">
        <v>162</v>
      </c>
      <c r="I1" s="71"/>
      <c r="J1" s="71"/>
      <c r="K1" s="71"/>
    </row>
    <row r="2" spans="1:12" ht="17.399999999999999" x14ac:dyDescent="0.25">
      <c r="A2" s="32" t="s">
        <v>5</v>
      </c>
      <c r="C2" s="2"/>
      <c r="G2" s="2" t="s">
        <v>16</v>
      </c>
      <c r="H2" s="71" t="s">
        <v>165</v>
      </c>
      <c r="I2" s="71"/>
      <c r="J2" s="71"/>
      <c r="K2" s="71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17</v>
      </c>
      <c r="H3" s="44">
        <v>1</v>
      </c>
      <c r="I3" s="44">
        <v>9</v>
      </c>
      <c r="J3" s="45">
        <v>2023</v>
      </c>
      <c r="K3" s="46"/>
    </row>
    <row r="4" spans="1:12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2" ht="21" thickBot="1" x14ac:dyDescent="0.3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 x14ac:dyDescent="0.3">
      <c r="A6" s="20">
        <v>1</v>
      </c>
      <c r="B6" s="21">
        <v>1</v>
      </c>
      <c r="C6" s="22" t="s">
        <v>18</v>
      </c>
      <c r="D6" s="5" t="s">
        <v>19</v>
      </c>
      <c r="E6" s="51" t="s">
        <v>38</v>
      </c>
      <c r="F6" s="52">
        <v>200</v>
      </c>
      <c r="G6" s="52">
        <v>8.6</v>
      </c>
      <c r="H6" s="52">
        <v>11.3</v>
      </c>
      <c r="I6" s="53">
        <v>34.299999999999997</v>
      </c>
      <c r="J6" s="52">
        <v>272.8</v>
      </c>
      <c r="K6" s="37" t="s">
        <v>39</v>
      </c>
      <c r="L6" s="36">
        <v>30.7</v>
      </c>
    </row>
    <row r="7" spans="1:12" ht="14.4" x14ac:dyDescent="0.3">
      <c r="A7" s="23"/>
      <c r="B7" s="15"/>
      <c r="C7" s="11"/>
      <c r="D7" s="6"/>
      <c r="E7" s="54" t="s">
        <v>40</v>
      </c>
      <c r="F7" s="39">
        <v>15</v>
      </c>
      <c r="G7" s="39">
        <v>3.5</v>
      </c>
      <c r="H7" s="39">
        <v>4.4000000000000004</v>
      </c>
      <c r="I7" s="39">
        <v>0</v>
      </c>
      <c r="J7" s="39">
        <v>53.7</v>
      </c>
      <c r="K7" s="40" t="s">
        <v>41</v>
      </c>
      <c r="L7" s="39">
        <v>15.81</v>
      </c>
    </row>
    <row r="8" spans="1:12" ht="14.4" x14ac:dyDescent="0.3">
      <c r="A8" s="23"/>
      <c r="B8" s="15"/>
      <c r="C8" s="11"/>
      <c r="D8" s="7" t="s">
        <v>20</v>
      </c>
      <c r="E8" s="54" t="s">
        <v>42</v>
      </c>
      <c r="F8" s="55">
        <v>200</v>
      </c>
      <c r="G8" s="55">
        <v>0.2</v>
      </c>
      <c r="H8" s="55">
        <v>0</v>
      </c>
      <c r="I8" s="56">
        <v>6.4</v>
      </c>
      <c r="J8" s="55">
        <v>26.8</v>
      </c>
      <c r="K8" s="40" t="s">
        <v>43</v>
      </c>
      <c r="L8" s="39">
        <v>1.83</v>
      </c>
    </row>
    <row r="9" spans="1:12" ht="14.4" x14ac:dyDescent="0.3">
      <c r="A9" s="23"/>
      <c r="B9" s="15"/>
      <c r="C9" s="11"/>
      <c r="D9" s="7" t="s">
        <v>21</v>
      </c>
      <c r="E9" s="54" t="s">
        <v>44</v>
      </c>
      <c r="F9" s="55">
        <v>45</v>
      </c>
      <c r="G9" s="55">
        <v>3.4</v>
      </c>
      <c r="H9" s="55">
        <v>0.4</v>
      </c>
      <c r="I9" s="56">
        <v>22.1</v>
      </c>
      <c r="J9" s="55">
        <v>105.5</v>
      </c>
      <c r="K9" s="40" t="s">
        <v>45</v>
      </c>
      <c r="L9" s="39">
        <v>3.96</v>
      </c>
    </row>
    <row r="10" spans="1:12" ht="14.4" x14ac:dyDescent="0.3">
      <c r="A10" s="23"/>
      <c r="B10" s="15"/>
      <c r="C10" s="11"/>
      <c r="D10" s="7" t="s">
        <v>22</v>
      </c>
      <c r="E10" s="54" t="s">
        <v>46</v>
      </c>
      <c r="F10" s="55">
        <v>25</v>
      </c>
      <c r="G10" s="55">
        <v>1.7</v>
      </c>
      <c r="H10" s="55">
        <v>0.3</v>
      </c>
      <c r="I10" s="56">
        <v>8.4</v>
      </c>
      <c r="J10" s="55">
        <v>42.7</v>
      </c>
      <c r="K10" s="40" t="s">
        <v>45</v>
      </c>
      <c r="L10" s="39">
        <v>2.2000000000000002</v>
      </c>
    </row>
    <row r="11" spans="1:12" ht="14.4" x14ac:dyDescent="0.3">
      <c r="A11" s="23"/>
      <c r="B11" s="15"/>
      <c r="C11" s="11"/>
      <c r="D11" s="6"/>
      <c r="E11" s="57" t="s">
        <v>47</v>
      </c>
      <c r="F11" s="58">
        <v>140</v>
      </c>
      <c r="G11" s="58">
        <v>1.1000000000000001</v>
      </c>
      <c r="H11" s="58">
        <v>0.3</v>
      </c>
      <c r="I11" s="59">
        <v>10.5</v>
      </c>
      <c r="J11" s="58">
        <v>49</v>
      </c>
      <c r="K11" s="40" t="s">
        <v>45</v>
      </c>
      <c r="L11" s="39">
        <v>48.5</v>
      </c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103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57" t="s">
        <v>48</v>
      </c>
      <c r="F14" s="58">
        <v>60</v>
      </c>
      <c r="G14" s="58">
        <v>0.7</v>
      </c>
      <c r="H14" s="58">
        <v>0.1</v>
      </c>
      <c r="I14" s="59">
        <v>2.2999999999999998</v>
      </c>
      <c r="J14" s="58">
        <v>12.8</v>
      </c>
      <c r="K14" s="40" t="s">
        <v>49</v>
      </c>
      <c r="L14" s="39">
        <v>14.24</v>
      </c>
    </row>
    <row r="15" spans="1:12" ht="14.4" x14ac:dyDescent="0.3">
      <c r="A15" s="23"/>
      <c r="B15" s="15"/>
      <c r="C15" s="11"/>
      <c r="D15" s="7" t="s">
        <v>25</v>
      </c>
      <c r="E15" s="54" t="s">
        <v>50</v>
      </c>
      <c r="F15" s="60">
        <v>200</v>
      </c>
      <c r="G15" s="55">
        <v>4.5999999999999996</v>
      </c>
      <c r="H15" s="55">
        <v>5.7</v>
      </c>
      <c r="I15" s="56">
        <v>11.6</v>
      </c>
      <c r="J15" s="55">
        <v>116.1</v>
      </c>
      <c r="K15" s="40" t="s">
        <v>51</v>
      </c>
      <c r="L15" s="39">
        <v>13.73</v>
      </c>
    </row>
    <row r="16" spans="1:12" ht="14.4" x14ac:dyDescent="0.3">
      <c r="A16" s="23"/>
      <c r="B16" s="15"/>
      <c r="C16" s="11"/>
      <c r="D16" s="7" t="s">
        <v>26</v>
      </c>
      <c r="E16" s="54" t="s">
        <v>52</v>
      </c>
      <c r="F16" s="55">
        <v>150</v>
      </c>
      <c r="G16" s="55">
        <v>4.5</v>
      </c>
      <c r="H16" s="55">
        <v>5.5</v>
      </c>
      <c r="I16" s="56">
        <v>26.5</v>
      </c>
      <c r="J16" s="55">
        <v>173.7</v>
      </c>
      <c r="K16" s="40" t="s">
        <v>53</v>
      </c>
      <c r="L16" s="39">
        <v>22.59</v>
      </c>
    </row>
    <row r="17" spans="1:12" ht="14.4" x14ac:dyDescent="0.3">
      <c r="A17" s="23"/>
      <c r="B17" s="15"/>
      <c r="C17" s="11"/>
      <c r="D17" s="7" t="s">
        <v>27</v>
      </c>
      <c r="E17" s="54" t="s">
        <v>54</v>
      </c>
      <c r="F17" s="60">
        <v>60</v>
      </c>
      <c r="G17" s="55">
        <v>8.6999999999999993</v>
      </c>
      <c r="H17" s="55">
        <v>8.8000000000000007</v>
      </c>
      <c r="I17" s="56">
        <v>4.9000000000000004</v>
      </c>
      <c r="J17" s="55">
        <v>133.1</v>
      </c>
      <c r="K17" s="40" t="s">
        <v>55</v>
      </c>
      <c r="L17" s="39">
        <v>37.200000000000003</v>
      </c>
    </row>
    <row r="18" spans="1:12" ht="14.4" x14ac:dyDescent="0.3">
      <c r="A18" s="23"/>
      <c r="B18" s="15"/>
      <c r="C18" s="11"/>
      <c r="D18" s="7" t="s">
        <v>28</v>
      </c>
      <c r="E18" s="61" t="s">
        <v>56</v>
      </c>
      <c r="F18" s="62">
        <v>200</v>
      </c>
      <c r="G18" s="62">
        <v>0.5</v>
      </c>
      <c r="H18" s="62">
        <v>0.2</v>
      </c>
      <c r="I18" s="63">
        <v>19.399999999999999</v>
      </c>
      <c r="J18" s="62">
        <v>81.3</v>
      </c>
      <c r="K18" s="40" t="s">
        <v>57</v>
      </c>
      <c r="L18" s="39">
        <v>6.33</v>
      </c>
    </row>
    <row r="19" spans="1:12" ht="14.4" x14ac:dyDescent="0.3">
      <c r="A19" s="23"/>
      <c r="B19" s="15"/>
      <c r="C19" s="11"/>
      <c r="D19" s="7" t="s">
        <v>29</v>
      </c>
      <c r="E19" s="54" t="s">
        <v>44</v>
      </c>
      <c r="F19" s="55">
        <v>60</v>
      </c>
      <c r="G19" s="55">
        <v>4.5999999999999996</v>
      </c>
      <c r="H19" s="55">
        <v>0.5</v>
      </c>
      <c r="I19" s="56">
        <v>29.5</v>
      </c>
      <c r="J19" s="55">
        <v>140.6</v>
      </c>
      <c r="K19" s="40" t="s">
        <v>45</v>
      </c>
      <c r="L19" s="39">
        <v>5.28</v>
      </c>
    </row>
    <row r="20" spans="1:12" ht="14.4" x14ac:dyDescent="0.3">
      <c r="A20" s="23"/>
      <c r="B20" s="15"/>
      <c r="C20" s="11"/>
      <c r="D20" s="7" t="s">
        <v>30</v>
      </c>
      <c r="E20" s="54" t="s">
        <v>46</v>
      </c>
      <c r="F20" s="55">
        <v>30</v>
      </c>
      <c r="G20" s="55">
        <v>2</v>
      </c>
      <c r="H20" s="55">
        <v>0.4</v>
      </c>
      <c r="I20" s="56">
        <v>10</v>
      </c>
      <c r="J20" s="55">
        <v>51.2</v>
      </c>
      <c r="K20" s="40" t="s">
        <v>45</v>
      </c>
      <c r="L20" s="39">
        <v>2.64</v>
      </c>
    </row>
    <row r="21" spans="1:12" ht="26.4" x14ac:dyDescent="0.3">
      <c r="A21" s="23"/>
      <c r="B21" s="15"/>
      <c r="C21" s="11"/>
      <c r="D21" s="6" t="s">
        <v>161</v>
      </c>
      <c r="E21" s="54" t="s">
        <v>58</v>
      </c>
      <c r="F21" s="55">
        <v>20</v>
      </c>
      <c r="G21" s="55">
        <v>0.5</v>
      </c>
      <c r="H21" s="55">
        <v>0.8</v>
      </c>
      <c r="I21" s="56">
        <v>0.9</v>
      </c>
      <c r="J21" s="55">
        <v>12.5</v>
      </c>
      <c r="K21" s="40" t="s">
        <v>59</v>
      </c>
      <c r="L21" s="39">
        <v>0.99</v>
      </c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780</v>
      </c>
      <c r="G23" s="19">
        <f t="shared" ref="G23:J23" si="2">SUM(G14:G22)</f>
        <v>26.1</v>
      </c>
      <c r="H23" s="19">
        <f t="shared" si="2"/>
        <v>22</v>
      </c>
      <c r="I23" s="19">
        <f t="shared" si="2"/>
        <v>105.1</v>
      </c>
      <c r="J23" s="19">
        <f t="shared" si="2"/>
        <v>721.30000000000007</v>
      </c>
      <c r="K23" s="25"/>
      <c r="L23" s="19">
        <f t="shared" ref="L23" si="3">SUM(L14:L22)</f>
        <v>103</v>
      </c>
    </row>
    <row r="24" spans="1:12" ht="14.4" customHeight="1" thickBot="1" x14ac:dyDescent="0.3">
      <c r="A24" s="27">
        <f>A6</f>
        <v>1</v>
      </c>
      <c r="B24" s="28">
        <f>B6</f>
        <v>1</v>
      </c>
      <c r="C24" s="72" t="s">
        <v>4</v>
      </c>
      <c r="D24" s="73"/>
      <c r="E24" s="29"/>
      <c r="F24" s="30">
        <f>F13+F23</f>
        <v>1405</v>
      </c>
      <c r="G24" s="30">
        <f t="shared" ref="G24:J24" si="4">G13+G23</f>
        <v>44.6</v>
      </c>
      <c r="H24" s="30">
        <f t="shared" si="4"/>
        <v>38.700000000000003</v>
      </c>
      <c r="I24" s="30">
        <f t="shared" si="4"/>
        <v>186.8</v>
      </c>
      <c r="J24" s="30">
        <f t="shared" si="4"/>
        <v>1271.8000000000002</v>
      </c>
      <c r="K24" s="30"/>
      <c r="L24" s="30">
        <f t="shared" ref="L24" si="5">L13+L23</f>
        <v>206</v>
      </c>
    </row>
    <row r="25" spans="1:12" ht="15" thickBot="1" x14ac:dyDescent="0.35">
      <c r="A25" s="14">
        <v>1</v>
      </c>
      <c r="B25" s="15">
        <v>2</v>
      </c>
      <c r="C25" s="22" t="s">
        <v>18</v>
      </c>
      <c r="D25" s="5" t="s">
        <v>19</v>
      </c>
      <c r="E25" s="51" t="s">
        <v>60</v>
      </c>
      <c r="F25" s="52">
        <v>150</v>
      </c>
      <c r="G25" s="52">
        <v>3.1</v>
      </c>
      <c r="H25" s="52">
        <v>5.3</v>
      </c>
      <c r="I25" s="53">
        <v>19.8</v>
      </c>
      <c r="J25" s="52">
        <v>139.4</v>
      </c>
      <c r="K25" s="37" t="s">
        <v>61</v>
      </c>
      <c r="L25" s="36">
        <v>25</v>
      </c>
    </row>
    <row r="26" spans="1:12" ht="14.4" x14ac:dyDescent="0.3">
      <c r="A26" s="14"/>
      <c r="B26" s="15"/>
      <c r="C26" s="11"/>
      <c r="D26" s="6" t="s">
        <v>24</v>
      </c>
      <c r="E26" s="57" t="s">
        <v>62</v>
      </c>
      <c r="F26" s="58">
        <v>60</v>
      </c>
      <c r="G26" s="58">
        <v>0.9</v>
      </c>
      <c r="H26" s="58">
        <v>0.1</v>
      </c>
      <c r="I26" s="59">
        <v>5.2</v>
      </c>
      <c r="J26" s="58">
        <v>25.2</v>
      </c>
      <c r="K26" s="40" t="s">
        <v>63</v>
      </c>
      <c r="L26" s="36">
        <v>6.14</v>
      </c>
    </row>
    <row r="27" spans="1:12" ht="14.4" x14ac:dyDescent="0.3">
      <c r="A27" s="14"/>
      <c r="B27" s="15"/>
      <c r="C27" s="11"/>
      <c r="D27" s="7" t="s">
        <v>27</v>
      </c>
      <c r="E27" s="57" t="s">
        <v>64</v>
      </c>
      <c r="F27" s="58">
        <v>100</v>
      </c>
      <c r="G27" s="58">
        <v>14.1</v>
      </c>
      <c r="H27" s="58">
        <v>5.8</v>
      </c>
      <c r="I27" s="59">
        <v>4.4000000000000004</v>
      </c>
      <c r="J27" s="58">
        <v>126.4</v>
      </c>
      <c r="K27" s="40" t="s">
        <v>65</v>
      </c>
      <c r="L27" s="39">
        <v>48.59</v>
      </c>
    </row>
    <row r="28" spans="1:12" ht="14.4" x14ac:dyDescent="0.3">
      <c r="A28" s="14"/>
      <c r="B28" s="15"/>
      <c r="C28" s="11"/>
      <c r="D28" s="7" t="s">
        <v>21</v>
      </c>
      <c r="E28" s="54" t="s">
        <v>44</v>
      </c>
      <c r="F28" s="55">
        <v>25</v>
      </c>
      <c r="G28" s="55">
        <v>1.9</v>
      </c>
      <c r="H28" s="55">
        <v>0.2</v>
      </c>
      <c r="I28" s="56">
        <v>12.3</v>
      </c>
      <c r="J28" s="55">
        <v>58.6</v>
      </c>
      <c r="K28" s="40" t="s">
        <v>45</v>
      </c>
      <c r="L28" s="39">
        <v>2.2000000000000002</v>
      </c>
    </row>
    <row r="29" spans="1:12" ht="14.4" x14ac:dyDescent="0.3">
      <c r="A29" s="14"/>
      <c r="B29" s="15"/>
      <c r="C29" s="11"/>
      <c r="D29" s="7" t="s">
        <v>21</v>
      </c>
      <c r="E29" s="54" t="s">
        <v>46</v>
      </c>
      <c r="F29" s="55">
        <v>15</v>
      </c>
      <c r="G29" s="55">
        <v>1</v>
      </c>
      <c r="H29" s="55">
        <v>0.2</v>
      </c>
      <c r="I29" s="56">
        <v>5</v>
      </c>
      <c r="J29" s="55">
        <v>25.6</v>
      </c>
      <c r="K29" s="40" t="s">
        <v>45</v>
      </c>
      <c r="L29" s="39">
        <v>1.32</v>
      </c>
    </row>
    <row r="30" spans="1:12" ht="14.4" x14ac:dyDescent="0.3">
      <c r="A30" s="14"/>
      <c r="B30" s="15"/>
      <c r="C30" s="11"/>
      <c r="D30" s="7" t="s">
        <v>20</v>
      </c>
      <c r="E30" s="54" t="s">
        <v>66</v>
      </c>
      <c r="F30" s="55">
        <v>200</v>
      </c>
      <c r="G30" s="55">
        <v>4.7</v>
      </c>
      <c r="H30" s="55">
        <v>3.5</v>
      </c>
      <c r="I30" s="56">
        <v>12.5</v>
      </c>
      <c r="J30" s="55">
        <v>100.4</v>
      </c>
      <c r="K30" s="40" t="s">
        <v>67</v>
      </c>
      <c r="L30" s="39">
        <v>19.75</v>
      </c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thickBot="1" x14ac:dyDescent="0.35">
      <c r="A32" s="16"/>
      <c r="B32" s="17"/>
      <c r="C32" s="8"/>
      <c r="D32" s="18" t="s">
        <v>31</v>
      </c>
      <c r="E32" s="9"/>
      <c r="F32" s="19">
        <f>SUM(F25:F31)</f>
        <v>550</v>
      </c>
      <c r="G32" s="19">
        <f t="shared" ref="G32" si="6">SUM(G25:G31)</f>
        <v>25.7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</v>
      </c>
      <c r="K32" s="25"/>
      <c r="L32" s="19">
        <f t="shared" si="9"/>
        <v>103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1" t="s">
        <v>68</v>
      </c>
      <c r="F33" s="52">
        <v>60</v>
      </c>
      <c r="G33" s="52">
        <v>0.5</v>
      </c>
      <c r="H33" s="52">
        <v>6.1</v>
      </c>
      <c r="I33" s="53">
        <v>4.3</v>
      </c>
      <c r="J33" s="52">
        <v>74.3</v>
      </c>
      <c r="K33" s="40" t="s">
        <v>69</v>
      </c>
      <c r="L33" s="39">
        <v>10.039999999999999</v>
      </c>
    </row>
    <row r="34" spans="1:12" ht="14.4" x14ac:dyDescent="0.3">
      <c r="A34" s="14"/>
      <c r="B34" s="15"/>
      <c r="C34" s="11"/>
      <c r="D34" s="7" t="s">
        <v>25</v>
      </c>
      <c r="E34" s="54" t="s">
        <v>70</v>
      </c>
      <c r="F34" s="60">
        <v>200</v>
      </c>
      <c r="G34" s="55">
        <v>4.7</v>
      </c>
      <c r="H34" s="55">
        <v>5.7</v>
      </c>
      <c r="I34" s="56">
        <v>10.1</v>
      </c>
      <c r="J34" s="55">
        <v>110.4</v>
      </c>
      <c r="K34" s="40" t="s">
        <v>71</v>
      </c>
      <c r="L34" s="39">
        <v>15.35</v>
      </c>
    </row>
    <row r="35" spans="1:12" ht="14.4" x14ac:dyDescent="0.3">
      <c r="A35" s="14"/>
      <c r="B35" s="15"/>
      <c r="C35" s="11"/>
      <c r="D35" s="7" t="s">
        <v>26</v>
      </c>
      <c r="E35" s="54" t="s">
        <v>72</v>
      </c>
      <c r="F35" s="55">
        <v>150</v>
      </c>
      <c r="G35" s="55">
        <v>3.6</v>
      </c>
      <c r="H35" s="55">
        <v>4.8</v>
      </c>
      <c r="I35" s="56">
        <v>36.4</v>
      </c>
      <c r="J35" s="55">
        <v>203.5</v>
      </c>
      <c r="K35" s="40" t="s">
        <v>73</v>
      </c>
      <c r="L35" s="39">
        <v>12.86</v>
      </c>
    </row>
    <row r="36" spans="1:12" ht="14.4" x14ac:dyDescent="0.3">
      <c r="A36" s="14"/>
      <c r="B36" s="15"/>
      <c r="C36" s="11"/>
      <c r="D36" s="7" t="s">
        <v>27</v>
      </c>
      <c r="E36" s="54" t="s">
        <v>74</v>
      </c>
      <c r="F36" s="60">
        <v>100</v>
      </c>
      <c r="G36" s="55">
        <v>12.8</v>
      </c>
      <c r="H36" s="55">
        <v>4.0999999999999996</v>
      </c>
      <c r="I36" s="56">
        <v>6.1</v>
      </c>
      <c r="J36" s="55">
        <v>112.3</v>
      </c>
      <c r="K36" s="40" t="s">
        <v>75</v>
      </c>
      <c r="L36" s="39">
        <v>45</v>
      </c>
    </row>
    <row r="37" spans="1:12" ht="26.4" x14ac:dyDescent="0.3">
      <c r="A37" s="14"/>
      <c r="B37" s="15"/>
      <c r="C37" s="11"/>
      <c r="D37" s="7" t="s">
        <v>161</v>
      </c>
      <c r="E37" s="54" t="s">
        <v>76</v>
      </c>
      <c r="F37" s="55">
        <v>20</v>
      </c>
      <c r="G37" s="55">
        <v>0.7</v>
      </c>
      <c r="H37" s="55">
        <v>1.5</v>
      </c>
      <c r="I37" s="56">
        <v>1.9</v>
      </c>
      <c r="J37" s="55">
        <v>23.8</v>
      </c>
      <c r="K37" s="40" t="s">
        <v>77</v>
      </c>
      <c r="L37" s="39">
        <v>3.76</v>
      </c>
    </row>
    <row r="38" spans="1:12" ht="14.4" x14ac:dyDescent="0.3">
      <c r="A38" s="14"/>
      <c r="B38" s="15"/>
      <c r="C38" s="11"/>
      <c r="D38" s="7" t="s">
        <v>29</v>
      </c>
      <c r="E38" s="54" t="s">
        <v>44</v>
      </c>
      <c r="F38" s="55">
        <v>60</v>
      </c>
      <c r="G38" s="55">
        <v>4.5999999999999996</v>
      </c>
      <c r="H38" s="55">
        <v>0.5</v>
      </c>
      <c r="I38" s="56">
        <v>29.5</v>
      </c>
      <c r="J38" s="55">
        <v>140.6</v>
      </c>
      <c r="K38" s="40" t="s">
        <v>45</v>
      </c>
      <c r="L38" s="39">
        <v>5.28</v>
      </c>
    </row>
    <row r="39" spans="1:12" ht="14.4" x14ac:dyDescent="0.3">
      <c r="A39" s="14"/>
      <c r="B39" s="15"/>
      <c r="C39" s="11"/>
      <c r="D39" s="7" t="s">
        <v>30</v>
      </c>
      <c r="E39" s="54" t="s">
        <v>46</v>
      </c>
      <c r="F39" s="55">
        <v>30</v>
      </c>
      <c r="G39" s="55">
        <v>2</v>
      </c>
      <c r="H39" s="55">
        <v>0.4</v>
      </c>
      <c r="I39" s="56">
        <v>10</v>
      </c>
      <c r="J39" s="55">
        <v>51.2</v>
      </c>
      <c r="K39" s="40" t="s">
        <v>45</v>
      </c>
      <c r="L39" s="39">
        <v>2.64</v>
      </c>
    </row>
    <row r="40" spans="1:12" ht="14.4" x14ac:dyDescent="0.3">
      <c r="A40" s="14"/>
      <c r="B40" s="15"/>
      <c r="C40" s="11"/>
      <c r="D40" s="7" t="s">
        <v>28</v>
      </c>
      <c r="E40" s="61" t="s">
        <v>78</v>
      </c>
      <c r="F40" s="62">
        <v>200</v>
      </c>
      <c r="G40" s="62">
        <v>0.1</v>
      </c>
      <c r="H40" s="62">
        <v>0</v>
      </c>
      <c r="I40" s="63">
        <v>7.2</v>
      </c>
      <c r="J40" s="62">
        <v>29.3</v>
      </c>
      <c r="K40" s="40" t="s">
        <v>79</v>
      </c>
      <c r="L40" s="39">
        <v>8.07</v>
      </c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820</v>
      </c>
      <c r="G42" s="19">
        <f t="shared" ref="G42" si="10">SUM(G33:G41)</f>
        <v>29</v>
      </c>
      <c r="H42" s="19">
        <f t="shared" ref="H42" si="11">SUM(H33:H41)</f>
        <v>23.1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103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72" t="s">
        <v>4</v>
      </c>
      <c r="D43" s="73"/>
      <c r="E43" s="29"/>
      <c r="F43" s="30">
        <f>F32+F42</f>
        <v>1370</v>
      </c>
      <c r="G43" s="30">
        <f t="shared" ref="G43" si="14">G32+G42</f>
        <v>54.7</v>
      </c>
      <c r="H43" s="30">
        <f t="shared" ref="H43" si="15">H32+H42</f>
        <v>38.200000000000003</v>
      </c>
      <c r="I43" s="30">
        <f t="shared" ref="I43" si="16">I32+I42</f>
        <v>164.7</v>
      </c>
      <c r="J43" s="30">
        <f t="shared" ref="J43:L43" si="17">J32+J42</f>
        <v>1221</v>
      </c>
      <c r="K43" s="30"/>
      <c r="L43" s="30">
        <f t="shared" si="17"/>
        <v>206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51" t="s">
        <v>80</v>
      </c>
      <c r="F44" s="52">
        <v>150</v>
      </c>
      <c r="G44" s="52">
        <v>12.7</v>
      </c>
      <c r="H44" s="52">
        <v>18</v>
      </c>
      <c r="I44" s="53">
        <v>3.2</v>
      </c>
      <c r="J44" s="52">
        <v>225.4</v>
      </c>
      <c r="K44" s="37" t="s">
        <v>81</v>
      </c>
      <c r="L44" s="36">
        <v>49.72</v>
      </c>
    </row>
    <row r="45" spans="1:12" ht="14.4" x14ac:dyDescent="0.3">
      <c r="A45" s="23"/>
      <c r="B45" s="15"/>
      <c r="C45" s="11"/>
      <c r="D45" s="6" t="s">
        <v>24</v>
      </c>
      <c r="E45" s="39" t="s">
        <v>82</v>
      </c>
      <c r="F45" s="39">
        <v>20</v>
      </c>
      <c r="G45" s="58">
        <v>0.6</v>
      </c>
      <c r="H45" s="58">
        <v>0</v>
      </c>
      <c r="I45" s="59">
        <v>1.2</v>
      </c>
      <c r="J45" s="58">
        <v>7.4</v>
      </c>
      <c r="K45" s="40" t="s">
        <v>83</v>
      </c>
      <c r="L45" s="39">
        <v>8.39</v>
      </c>
    </row>
    <row r="46" spans="1:12" ht="14.4" x14ac:dyDescent="0.3">
      <c r="A46" s="23"/>
      <c r="B46" s="15"/>
      <c r="C46" s="11"/>
      <c r="D46" s="7" t="s">
        <v>20</v>
      </c>
      <c r="E46" s="54" t="s">
        <v>84</v>
      </c>
      <c r="F46" s="55">
        <v>200</v>
      </c>
      <c r="G46" s="55">
        <v>1.6</v>
      </c>
      <c r="H46" s="55">
        <v>1.1000000000000001</v>
      </c>
      <c r="I46" s="56">
        <v>8.6</v>
      </c>
      <c r="J46" s="55">
        <v>50.9</v>
      </c>
      <c r="K46" s="40" t="s">
        <v>85</v>
      </c>
      <c r="L46" s="39">
        <v>7.52</v>
      </c>
    </row>
    <row r="47" spans="1:12" ht="14.4" x14ac:dyDescent="0.3">
      <c r="A47" s="23"/>
      <c r="B47" s="15"/>
      <c r="C47" s="11"/>
      <c r="D47" s="7" t="s">
        <v>21</v>
      </c>
      <c r="E47" s="54" t="s">
        <v>44</v>
      </c>
      <c r="F47" s="55">
        <v>45</v>
      </c>
      <c r="G47" s="55">
        <v>3.4</v>
      </c>
      <c r="H47" s="55">
        <v>0.4</v>
      </c>
      <c r="I47" s="56">
        <v>22.1</v>
      </c>
      <c r="J47" s="55">
        <v>105.5</v>
      </c>
      <c r="K47" s="40" t="s">
        <v>45</v>
      </c>
      <c r="L47" s="39">
        <v>3.96</v>
      </c>
    </row>
    <row r="48" spans="1:12" ht="14.4" x14ac:dyDescent="0.3">
      <c r="A48" s="23"/>
      <c r="B48" s="15"/>
      <c r="C48" s="11"/>
      <c r="D48" s="7" t="s">
        <v>21</v>
      </c>
      <c r="E48" s="54" t="s">
        <v>46</v>
      </c>
      <c r="F48" s="55">
        <v>25</v>
      </c>
      <c r="G48" s="55">
        <v>1.7</v>
      </c>
      <c r="H48" s="55">
        <v>0.3</v>
      </c>
      <c r="I48" s="56">
        <v>8.4</v>
      </c>
      <c r="J48" s="55">
        <v>42.7</v>
      </c>
      <c r="K48" s="40" t="s">
        <v>45</v>
      </c>
      <c r="L48" s="39">
        <v>2.2000000000000002</v>
      </c>
    </row>
    <row r="49" spans="1:12" ht="14.4" x14ac:dyDescent="0.3">
      <c r="A49" s="23"/>
      <c r="B49" s="15"/>
      <c r="C49" s="11"/>
      <c r="D49" s="7" t="s">
        <v>22</v>
      </c>
      <c r="E49" s="57" t="s">
        <v>86</v>
      </c>
      <c r="F49" s="58">
        <v>120</v>
      </c>
      <c r="G49" s="58">
        <v>0.5</v>
      </c>
      <c r="H49" s="58">
        <v>0.5</v>
      </c>
      <c r="I49" s="59">
        <v>11.8</v>
      </c>
      <c r="J49" s="58">
        <v>53.3</v>
      </c>
      <c r="K49" s="40" t="s">
        <v>45</v>
      </c>
      <c r="L49" s="39">
        <v>31.21</v>
      </c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thickBot="1" x14ac:dyDescent="0.35">
      <c r="A51" s="24"/>
      <c r="B51" s="17"/>
      <c r="C51" s="8"/>
      <c r="D51" s="18" t="s">
        <v>31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485.2</v>
      </c>
      <c r="K51" s="25"/>
      <c r="L51" s="19">
        <f t="shared" si="21"/>
        <v>103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51" t="s">
        <v>87</v>
      </c>
      <c r="F52" s="52">
        <v>60</v>
      </c>
      <c r="G52" s="52">
        <v>0.8</v>
      </c>
      <c r="H52" s="52">
        <v>0.1</v>
      </c>
      <c r="I52" s="53">
        <v>2.9</v>
      </c>
      <c r="J52" s="52">
        <v>15.4</v>
      </c>
      <c r="K52" s="40" t="s">
        <v>88</v>
      </c>
      <c r="L52" s="39">
        <v>25.43</v>
      </c>
    </row>
    <row r="53" spans="1:12" ht="28.8" x14ac:dyDescent="0.3">
      <c r="A53" s="23"/>
      <c r="B53" s="15"/>
      <c r="C53" s="11"/>
      <c r="D53" s="7" t="s">
        <v>25</v>
      </c>
      <c r="E53" s="54" t="s">
        <v>89</v>
      </c>
      <c r="F53" s="60">
        <v>200</v>
      </c>
      <c r="G53" s="55">
        <v>5.2</v>
      </c>
      <c r="H53" s="55">
        <v>2.8</v>
      </c>
      <c r="I53" s="56">
        <v>18.5</v>
      </c>
      <c r="J53" s="55">
        <v>119.6</v>
      </c>
      <c r="K53" s="40" t="s">
        <v>90</v>
      </c>
      <c r="L53" s="39">
        <v>12.38</v>
      </c>
    </row>
    <row r="54" spans="1:12" ht="14.4" x14ac:dyDescent="0.3">
      <c r="A54" s="23"/>
      <c r="B54" s="15"/>
      <c r="C54" s="11"/>
      <c r="D54" s="7" t="s">
        <v>26</v>
      </c>
      <c r="E54" s="54" t="s">
        <v>91</v>
      </c>
      <c r="F54" s="55">
        <v>150</v>
      </c>
      <c r="G54" s="55">
        <v>4.4000000000000004</v>
      </c>
      <c r="H54" s="55">
        <v>5.3</v>
      </c>
      <c r="I54" s="56">
        <v>30.5</v>
      </c>
      <c r="J54" s="55">
        <v>187.1</v>
      </c>
      <c r="K54" s="40" t="s">
        <v>92</v>
      </c>
      <c r="L54" s="39">
        <v>12.21</v>
      </c>
    </row>
    <row r="55" spans="1:12" ht="14.4" x14ac:dyDescent="0.3">
      <c r="A55" s="23"/>
      <c r="B55" s="15"/>
      <c r="C55" s="11"/>
      <c r="D55" s="7" t="s">
        <v>27</v>
      </c>
      <c r="E55" s="54" t="s">
        <v>93</v>
      </c>
      <c r="F55" s="60">
        <v>80</v>
      </c>
      <c r="G55" s="55">
        <v>13.9</v>
      </c>
      <c r="H55" s="55">
        <v>9.1999999999999993</v>
      </c>
      <c r="I55" s="56">
        <v>12.5</v>
      </c>
      <c r="J55" s="55">
        <v>187.5</v>
      </c>
      <c r="K55" s="40" t="s">
        <v>94</v>
      </c>
      <c r="L55" s="39">
        <v>31.37</v>
      </c>
    </row>
    <row r="56" spans="1:12" ht="14.4" x14ac:dyDescent="0.3">
      <c r="A56" s="23"/>
      <c r="B56" s="15"/>
      <c r="C56" s="11"/>
      <c r="D56" s="7" t="s">
        <v>28</v>
      </c>
      <c r="E56" s="61" t="s">
        <v>95</v>
      </c>
      <c r="F56" s="62">
        <v>200</v>
      </c>
      <c r="G56" s="62">
        <v>1</v>
      </c>
      <c r="H56" s="62">
        <v>0.1</v>
      </c>
      <c r="I56" s="63">
        <v>15.6</v>
      </c>
      <c r="J56" s="62">
        <v>66.900000000000006</v>
      </c>
      <c r="K56" s="40" t="s">
        <v>96</v>
      </c>
      <c r="L56" s="39">
        <v>13.69</v>
      </c>
    </row>
    <row r="57" spans="1:12" ht="14.4" x14ac:dyDescent="0.3">
      <c r="A57" s="23"/>
      <c r="B57" s="15"/>
      <c r="C57" s="11"/>
      <c r="D57" s="7" t="s">
        <v>29</v>
      </c>
      <c r="E57" s="54" t="s">
        <v>44</v>
      </c>
      <c r="F57" s="55">
        <v>60</v>
      </c>
      <c r="G57" s="55">
        <v>4.5999999999999996</v>
      </c>
      <c r="H57" s="55">
        <v>0.5</v>
      </c>
      <c r="I57" s="56">
        <v>29.5</v>
      </c>
      <c r="J57" s="55">
        <v>140.6</v>
      </c>
      <c r="K57" s="40" t="s">
        <v>45</v>
      </c>
      <c r="L57" s="39">
        <v>5.28</v>
      </c>
    </row>
    <row r="58" spans="1:12" ht="14.4" x14ac:dyDescent="0.3">
      <c r="A58" s="23"/>
      <c r="B58" s="15"/>
      <c r="C58" s="11"/>
      <c r="D58" s="7" t="s">
        <v>30</v>
      </c>
      <c r="E58" s="54" t="s">
        <v>46</v>
      </c>
      <c r="F58" s="55">
        <v>30</v>
      </c>
      <c r="G58" s="55">
        <v>2</v>
      </c>
      <c r="H58" s="55">
        <v>0.4</v>
      </c>
      <c r="I58" s="56">
        <v>10</v>
      </c>
      <c r="J58" s="55">
        <v>51.2</v>
      </c>
      <c r="K58" s="40" t="s">
        <v>45</v>
      </c>
      <c r="L58" s="39">
        <v>2.64</v>
      </c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22">SUM(G52:G60)</f>
        <v>31.9</v>
      </c>
      <c r="H61" s="19">
        <f t="shared" ref="H61" si="23">SUM(H52:H60)</f>
        <v>18.399999999999999</v>
      </c>
      <c r="I61" s="19">
        <f t="shared" ref="I61" si="24">SUM(I52:I60)</f>
        <v>119.5</v>
      </c>
      <c r="J61" s="19">
        <f t="shared" ref="J61:L61" si="25">SUM(J52:J60)</f>
        <v>768.30000000000007</v>
      </c>
      <c r="K61" s="25"/>
      <c r="L61" s="19">
        <f t="shared" si="25"/>
        <v>103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72" t="s">
        <v>4</v>
      </c>
      <c r="D62" s="73"/>
      <c r="E62" s="29"/>
      <c r="F62" s="30">
        <f>F51+F61</f>
        <v>1340</v>
      </c>
      <c r="G62" s="30">
        <f t="shared" ref="G62" si="26">G51+G61</f>
        <v>52.399999999999991</v>
      </c>
      <c r="H62" s="30">
        <f t="shared" ref="H62" si="27">H51+H61</f>
        <v>38.700000000000003</v>
      </c>
      <c r="I62" s="30">
        <f t="shared" ref="I62" si="28">I51+I61</f>
        <v>174.8</v>
      </c>
      <c r="J62" s="30">
        <f t="shared" ref="J62:L62" si="29">J51+J61</f>
        <v>1253.5</v>
      </c>
      <c r="K62" s="30"/>
      <c r="L62" s="30">
        <f t="shared" si="29"/>
        <v>206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51" t="s">
        <v>97</v>
      </c>
      <c r="F63" s="52">
        <v>100</v>
      </c>
      <c r="G63" s="52">
        <v>3.6</v>
      </c>
      <c r="H63" s="52">
        <v>4.7</v>
      </c>
      <c r="I63" s="53">
        <v>17</v>
      </c>
      <c r="J63" s="52">
        <v>124.5</v>
      </c>
      <c r="K63" s="37" t="s">
        <v>98</v>
      </c>
      <c r="L63" s="36">
        <v>16.32</v>
      </c>
    </row>
    <row r="64" spans="1:12" ht="14.4" x14ac:dyDescent="0.3">
      <c r="A64" s="23"/>
      <c r="B64" s="15"/>
      <c r="C64" s="11"/>
      <c r="D64" s="6"/>
      <c r="E64" s="57" t="s">
        <v>99</v>
      </c>
      <c r="F64" s="58">
        <v>75</v>
      </c>
      <c r="G64" s="58">
        <v>14.8</v>
      </c>
      <c r="H64" s="58">
        <v>5.3</v>
      </c>
      <c r="I64" s="59">
        <v>10.8</v>
      </c>
      <c r="J64" s="58">
        <v>150.6</v>
      </c>
      <c r="K64" s="40" t="s">
        <v>100</v>
      </c>
      <c r="L64" s="39">
        <v>41.6</v>
      </c>
    </row>
    <row r="65" spans="1:12" ht="14.4" x14ac:dyDescent="0.3">
      <c r="A65" s="23"/>
      <c r="B65" s="15"/>
      <c r="C65" s="11"/>
      <c r="D65" s="7" t="s">
        <v>20</v>
      </c>
      <c r="E65" s="54" t="s">
        <v>42</v>
      </c>
      <c r="F65" s="55">
        <v>200</v>
      </c>
      <c r="G65" s="55">
        <v>0.2</v>
      </c>
      <c r="H65" s="55">
        <v>0</v>
      </c>
      <c r="I65" s="56">
        <v>6.4</v>
      </c>
      <c r="J65" s="55">
        <v>26.8</v>
      </c>
      <c r="K65" s="40" t="s">
        <v>43</v>
      </c>
      <c r="L65" s="39">
        <v>1.83</v>
      </c>
    </row>
    <row r="66" spans="1:12" ht="14.4" x14ac:dyDescent="0.3">
      <c r="A66" s="23"/>
      <c r="B66" s="15"/>
      <c r="C66" s="11"/>
      <c r="D66" s="7" t="s">
        <v>21</v>
      </c>
      <c r="E66" s="54" t="s">
        <v>44</v>
      </c>
      <c r="F66" s="55">
        <v>45</v>
      </c>
      <c r="G66" s="55">
        <v>3.4</v>
      </c>
      <c r="H66" s="55">
        <v>0.4</v>
      </c>
      <c r="I66" s="56">
        <v>22.1</v>
      </c>
      <c r="J66" s="55">
        <v>105.5</v>
      </c>
      <c r="K66" s="40" t="s">
        <v>45</v>
      </c>
      <c r="L66" s="39">
        <v>3.96</v>
      </c>
    </row>
    <row r="67" spans="1:12" ht="14.4" x14ac:dyDescent="0.3">
      <c r="A67" s="23"/>
      <c r="B67" s="15"/>
      <c r="C67" s="11"/>
      <c r="D67" s="7" t="s">
        <v>21</v>
      </c>
      <c r="E67" s="54" t="s">
        <v>46</v>
      </c>
      <c r="F67" s="55">
        <v>25</v>
      </c>
      <c r="G67" s="55">
        <v>1.7</v>
      </c>
      <c r="H67" s="55">
        <v>0.3</v>
      </c>
      <c r="I67" s="56">
        <v>8.4</v>
      </c>
      <c r="J67" s="55">
        <v>42.7</v>
      </c>
      <c r="K67" s="40" t="s">
        <v>45</v>
      </c>
      <c r="L67" s="39">
        <v>2.2000000000000002</v>
      </c>
    </row>
    <row r="68" spans="1:12" ht="14.4" x14ac:dyDescent="0.3">
      <c r="A68" s="23"/>
      <c r="B68" s="15"/>
      <c r="C68" s="11"/>
      <c r="D68" s="6"/>
      <c r="E68" s="54" t="s">
        <v>101</v>
      </c>
      <c r="F68" s="55">
        <v>10</v>
      </c>
      <c r="G68" s="55">
        <v>0.1</v>
      </c>
      <c r="H68" s="55">
        <v>0</v>
      </c>
      <c r="I68" s="56">
        <v>7.2</v>
      </c>
      <c r="J68" s="55">
        <v>29</v>
      </c>
      <c r="K68" s="40" t="s">
        <v>45</v>
      </c>
      <c r="L68" s="39">
        <v>1.95</v>
      </c>
    </row>
    <row r="69" spans="1:12" ht="14.4" x14ac:dyDescent="0.3">
      <c r="A69" s="23"/>
      <c r="B69" s="15"/>
      <c r="C69" s="11"/>
      <c r="D69" s="7" t="s">
        <v>22</v>
      </c>
      <c r="E69" s="54" t="s">
        <v>47</v>
      </c>
      <c r="F69" s="55">
        <v>100</v>
      </c>
      <c r="G69" s="55">
        <v>0.8</v>
      </c>
      <c r="H69" s="55">
        <v>0.2</v>
      </c>
      <c r="I69" s="56">
        <v>7.5</v>
      </c>
      <c r="J69" s="55">
        <v>35</v>
      </c>
      <c r="K69" s="40" t="s">
        <v>45</v>
      </c>
      <c r="L69" s="39">
        <v>35.14</v>
      </c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514.1</v>
      </c>
      <c r="K70" s="25"/>
      <c r="L70" s="19">
        <f t="shared" si="33"/>
        <v>103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57" t="s">
        <v>48</v>
      </c>
      <c r="F71" s="58">
        <v>60</v>
      </c>
      <c r="G71" s="58">
        <v>0.7</v>
      </c>
      <c r="H71" s="58">
        <v>0.1</v>
      </c>
      <c r="I71" s="59">
        <v>2.2999999999999998</v>
      </c>
      <c r="J71" s="58">
        <v>12.8</v>
      </c>
      <c r="K71" s="40" t="s">
        <v>49</v>
      </c>
      <c r="L71" s="39">
        <v>8.02</v>
      </c>
    </row>
    <row r="72" spans="1:12" ht="14.4" x14ac:dyDescent="0.3">
      <c r="A72" s="23"/>
      <c r="B72" s="15"/>
      <c r="C72" s="11"/>
      <c r="D72" s="7" t="s">
        <v>25</v>
      </c>
      <c r="E72" s="54" t="s">
        <v>102</v>
      </c>
      <c r="F72" s="60">
        <v>200</v>
      </c>
      <c r="G72" s="55">
        <v>6.7</v>
      </c>
      <c r="H72" s="55">
        <v>4.5999999999999996</v>
      </c>
      <c r="I72" s="56">
        <v>16.3</v>
      </c>
      <c r="J72" s="55">
        <v>133.1</v>
      </c>
      <c r="K72" s="40" t="s">
        <v>103</v>
      </c>
      <c r="L72" s="39">
        <v>9.35</v>
      </c>
    </row>
    <row r="73" spans="1:12" ht="14.4" x14ac:dyDescent="0.3">
      <c r="A73" s="23"/>
      <c r="B73" s="15"/>
      <c r="C73" s="11"/>
      <c r="D73" s="7" t="s">
        <v>26</v>
      </c>
      <c r="E73" s="54" t="s">
        <v>104</v>
      </c>
      <c r="F73" s="55">
        <v>150</v>
      </c>
      <c r="G73" s="55">
        <v>3.1</v>
      </c>
      <c r="H73" s="55">
        <v>5.3</v>
      </c>
      <c r="I73" s="56">
        <v>19.8</v>
      </c>
      <c r="J73" s="55">
        <v>139.4</v>
      </c>
      <c r="K73" s="40" t="s">
        <v>61</v>
      </c>
      <c r="L73" s="39">
        <v>25.01</v>
      </c>
    </row>
    <row r="74" spans="1:12" ht="14.4" x14ac:dyDescent="0.3">
      <c r="A74" s="23"/>
      <c r="B74" s="15"/>
      <c r="C74" s="11"/>
      <c r="D74" s="7" t="s">
        <v>27</v>
      </c>
      <c r="E74" s="54" t="s">
        <v>105</v>
      </c>
      <c r="F74" s="60">
        <v>75</v>
      </c>
      <c r="G74" s="55">
        <v>14.3</v>
      </c>
      <c r="H74" s="55">
        <v>3.2</v>
      </c>
      <c r="I74" s="56">
        <v>10</v>
      </c>
      <c r="J74" s="55">
        <v>126.5</v>
      </c>
      <c r="K74" s="40" t="s">
        <v>106</v>
      </c>
      <c r="L74" s="39">
        <v>45.6</v>
      </c>
    </row>
    <row r="75" spans="1:12" ht="14.4" x14ac:dyDescent="0.3">
      <c r="A75" s="23"/>
      <c r="B75" s="15"/>
      <c r="C75" s="11"/>
      <c r="D75" s="7" t="s">
        <v>28</v>
      </c>
      <c r="E75" s="61" t="s">
        <v>107</v>
      </c>
      <c r="F75" s="62">
        <v>200</v>
      </c>
      <c r="G75" s="62">
        <v>0.5</v>
      </c>
      <c r="H75" s="62">
        <v>0</v>
      </c>
      <c r="I75" s="63">
        <v>19.8</v>
      </c>
      <c r="J75" s="62">
        <v>81</v>
      </c>
      <c r="K75" s="40" t="s">
        <v>108</v>
      </c>
      <c r="L75" s="39">
        <v>5.67</v>
      </c>
    </row>
    <row r="76" spans="1:12" ht="14.4" x14ac:dyDescent="0.3">
      <c r="A76" s="23"/>
      <c r="B76" s="15"/>
      <c r="C76" s="11"/>
      <c r="D76" s="7" t="s">
        <v>29</v>
      </c>
      <c r="E76" s="54" t="s">
        <v>44</v>
      </c>
      <c r="F76" s="55">
        <v>60</v>
      </c>
      <c r="G76" s="55">
        <v>4.5999999999999996</v>
      </c>
      <c r="H76" s="55">
        <v>0.5</v>
      </c>
      <c r="I76" s="56">
        <v>29.5</v>
      </c>
      <c r="J76" s="55">
        <v>140.6</v>
      </c>
      <c r="K76" s="40" t="s">
        <v>45</v>
      </c>
      <c r="L76" s="39">
        <v>5.28</v>
      </c>
    </row>
    <row r="77" spans="1:12" ht="14.4" x14ac:dyDescent="0.3">
      <c r="A77" s="23"/>
      <c r="B77" s="15"/>
      <c r="C77" s="11"/>
      <c r="D77" s="7" t="s">
        <v>30</v>
      </c>
      <c r="E77" s="54" t="s">
        <v>46</v>
      </c>
      <c r="F77" s="55">
        <v>35</v>
      </c>
      <c r="G77" s="55">
        <v>2.2999999999999998</v>
      </c>
      <c r="H77" s="55">
        <v>0.4</v>
      </c>
      <c r="I77" s="56">
        <v>11.7</v>
      </c>
      <c r="J77" s="55">
        <v>59.8</v>
      </c>
      <c r="K77" s="40" t="s">
        <v>45</v>
      </c>
      <c r="L77" s="39">
        <v>3.08</v>
      </c>
    </row>
    <row r="78" spans="1:12" ht="26.4" x14ac:dyDescent="0.3">
      <c r="A78" s="23"/>
      <c r="B78" s="15"/>
      <c r="C78" s="11"/>
      <c r="D78" s="6" t="s">
        <v>161</v>
      </c>
      <c r="E78" s="54" t="s">
        <v>58</v>
      </c>
      <c r="F78" s="55">
        <v>20</v>
      </c>
      <c r="G78" s="55">
        <v>0.5</v>
      </c>
      <c r="H78" s="55">
        <v>0.8</v>
      </c>
      <c r="I78" s="56">
        <v>0.9</v>
      </c>
      <c r="J78" s="55">
        <v>12.5</v>
      </c>
      <c r="K78" s="40" t="s">
        <v>59</v>
      </c>
      <c r="L78" s="39">
        <v>0.99</v>
      </c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800</v>
      </c>
      <c r="G80" s="19">
        <f t="shared" ref="G80" si="34">SUM(G71:G79)</f>
        <v>32.699999999999996</v>
      </c>
      <c r="H80" s="19">
        <f t="shared" ref="H80" si="35">SUM(H71:H79)</f>
        <v>14.9</v>
      </c>
      <c r="I80" s="19">
        <f t="shared" ref="I80" si="36">SUM(I71:I79)</f>
        <v>110.30000000000001</v>
      </c>
      <c r="J80" s="19">
        <f t="shared" ref="J80:L80" si="37">SUM(J71:J79)</f>
        <v>705.69999999999993</v>
      </c>
      <c r="K80" s="25"/>
      <c r="L80" s="19">
        <f t="shared" si="37"/>
        <v>102.99999999999999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72" t="s">
        <v>4</v>
      </c>
      <c r="D81" s="73"/>
      <c r="E81" s="29"/>
      <c r="F81" s="30">
        <f>F70+F80</f>
        <v>1355</v>
      </c>
      <c r="G81" s="30">
        <f t="shared" ref="G81" si="38">G70+G80</f>
        <v>57.3</v>
      </c>
      <c r="H81" s="30">
        <f t="shared" ref="H81" si="39">H70+H80</f>
        <v>25.8</v>
      </c>
      <c r="I81" s="30">
        <f t="shared" ref="I81" si="40">I70+I80</f>
        <v>189.70000000000002</v>
      </c>
      <c r="J81" s="30">
        <f t="shared" ref="J81:L81" si="41">J70+J80</f>
        <v>1219.8</v>
      </c>
      <c r="K81" s="30"/>
      <c r="L81" s="30">
        <f t="shared" si="41"/>
        <v>206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54" t="s">
        <v>52</v>
      </c>
      <c r="F82" s="55">
        <v>150</v>
      </c>
      <c r="G82" s="55">
        <v>4.5</v>
      </c>
      <c r="H82" s="55">
        <v>5.5</v>
      </c>
      <c r="I82" s="56">
        <v>26.5</v>
      </c>
      <c r="J82" s="55">
        <v>173.7</v>
      </c>
      <c r="K82" s="37" t="s">
        <v>53</v>
      </c>
      <c r="L82" s="36">
        <v>22.59</v>
      </c>
    </row>
    <row r="83" spans="1:12" ht="14.4" x14ac:dyDescent="0.3">
      <c r="A83" s="23"/>
      <c r="B83" s="15"/>
      <c r="C83" s="11"/>
      <c r="D83" s="6"/>
      <c r="E83" s="39" t="s">
        <v>74</v>
      </c>
      <c r="F83" s="39">
        <v>100</v>
      </c>
      <c r="G83" s="39">
        <v>12.8</v>
      </c>
      <c r="H83" s="39">
        <v>4.0999999999999996</v>
      </c>
      <c r="I83" s="39">
        <v>6.1</v>
      </c>
      <c r="J83" s="55">
        <v>112.3</v>
      </c>
      <c r="K83" s="40" t="s">
        <v>75</v>
      </c>
      <c r="L83" s="39">
        <v>54.78</v>
      </c>
    </row>
    <row r="84" spans="1:12" ht="14.4" x14ac:dyDescent="0.3">
      <c r="A84" s="23"/>
      <c r="B84" s="15"/>
      <c r="C84" s="11"/>
      <c r="D84" s="7" t="s">
        <v>20</v>
      </c>
      <c r="E84" s="39" t="s">
        <v>109</v>
      </c>
      <c r="F84" s="39">
        <v>200</v>
      </c>
      <c r="G84" s="39">
        <v>3.9</v>
      </c>
      <c r="H84" s="39">
        <v>2.9</v>
      </c>
      <c r="I84" s="39">
        <v>11.2</v>
      </c>
      <c r="J84" s="39">
        <v>86</v>
      </c>
      <c r="K84" s="40" t="s">
        <v>110</v>
      </c>
      <c r="L84" s="39">
        <v>17.47</v>
      </c>
    </row>
    <row r="85" spans="1:12" ht="14.4" x14ac:dyDescent="0.3">
      <c r="A85" s="23"/>
      <c r="B85" s="15"/>
      <c r="C85" s="11"/>
      <c r="D85" s="7" t="s">
        <v>21</v>
      </c>
      <c r="E85" s="39" t="s">
        <v>111</v>
      </c>
      <c r="F85" s="39">
        <v>30</v>
      </c>
      <c r="G85" s="39">
        <v>2.2999999999999998</v>
      </c>
      <c r="H85" s="39">
        <v>0.2</v>
      </c>
      <c r="I85" s="39">
        <v>14.8</v>
      </c>
      <c r="J85" s="39">
        <v>70.3</v>
      </c>
      <c r="K85" s="40" t="s">
        <v>45</v>
      </c>
      <c r="L85" s="39">
        <v>2.64</v>
      </c>
    </row>
    <row r="86" spans="1:12" ht="14.4" x14ac:dyDescent="0.3">
      <c r="A86" s="23"/>
      <c r="B86" s="15"/>
      <c r="C86" s="11"/>
      <c r="D86" s="7" t="s">
        <v>21</v>
      </c>
      <c r="E86" s="39" t="s">
        <v>46</v>
      </c>
      <c r="F86" s="39">
        <v>20</v>
      </c>
      <c r="G86" s="39">
        <v>1.3</v>
      </c>
      <c r="H86" s="39">
        <v>0.2</v>
      </c>
      <c r="I86" s="39">
        <v>6.7</v>
      </c>
      <c r="J86" s="39">
        <v>34.200000000000003</v>
      </c>
      <c r="K86" s="40" t="s">
        <v>45</v>
      </c>
      <c r="L86" s="39">
        <v>1.76</v>
      </c>
    </row>
    <row r="87" spans="1:12" ht="26.4" x14ac:dyDescent="0.3">
      <c r="A87" s="23"/>
      <c r="B87" s="15"/>
      <c r="C87" s="11"/>
      <c r="D87" s="7" t="s">
        <v>161</v>
      </c>
      <c r="E87" s="54" t="s">
        <v>76</v>
      </c>
      <c r="F87" s="55">
        <v>20</v>
      </c>
      <c r="G87" s="55">
        <v>0.7</v>
      </c>
      <c r="H87" s="55">
        <v>1.5</v>
      </c>
      <c r="I87" s="56">
        <v>1.9</v>
      </c>
      <c r="J87" s="55">
        <v>23.8</v>
      </c>
      <c r="K87" s="40" t="s">
        <v>77</v>
      </c>
      <c r="L87" s="39">
        <v>3.76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103.00000000000001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54" t="s">
        <v>62</v>
      </c>
      <c r="F90" s="55">
        <v>60</v>
      </c>
      <c r="G90" s="55">
        <v>0.9</v>
      </c>
      <c r="H90" s="55">
        <v>0.1</v>
      </c>
      <c r="I90" s="56">
        <v>5.2</v>
      </c>
      <c r="J90" s="55">
        <v>25.2</v>
      </c>
      <c r="K90" s="40" t="s">
        <v>63</v>
      </c>
      <c r="L90" s="39">
        <v>6.14</v>
      </c>
    </row>
    <row r="91" spans="1:12" ht="14.4" x14ac:dyDescent="0.3">
      <c r="A91" s="23"/>
      <c r="B91" s="15"/>
      <c r="C91" s="11"/>
      <c r="D91" s="7" t="s">
        <v>25</v>
      </c>
      <c r="E91" s="54" t="s">
        <v>112</v>
      </c>
      <c r="F91" s="60">
        <v>200</v>
      </c>
      <c r="G91" s="55">
        <v>4.7</v>
      </c>
      <c r="H91" s="55">
        <v>5.6</v>
      </c>
      <c r="I91" s="56">
        <v>5.7</v>
      </c>
      <c r="J91" s="55">
        <v>92.2</v>
      </c>
      <c r="K91" s="40" t="s">
        <v>113</v>
      </c>
      <c r="L91" s="39">
        <v>12.02</v>
      </c>
    </row>
    <row r="92" spans="1:12" ht="14.4" x14ac:dyDescent="0.3">
      <c r="A92" s="23"/>
      <c r="B92" s="15"/>
      <c r="C92" s="11"/>
      <c r="D92" s="7" t="s">
        <v>26</v>
      </c>
      <c r="E92" s="54" t="s">
        <v>114</v>
      </c>
      <c r="F92" s="55">
        <v>150</v>
      </c>
      <c r="G92" s="55">
        <v>5.3</v>
      </c>
      <c r="H92" s="55">
        <v>4.9000000000000004</v>
      </c>
      <c r="I92" s="56">
        <v>32.799999999999997</v>
      </c>
      <c r="J92" s="55">
        <v>196.8</v>
      </c>
      <c r="K92" s="40" t="s">
        <v>115</v>
      </c>
      <c r="L92" s="39">
        <v>10.63</v>
      </c>
    </row>
    <row r="93" spans="1:12" ht="14.4" x14ac:dyDescent="0.3">
      <c r="A93" s="23"/>
      <c r="B93" s="15"/>
      <c r="C93" s="11"/>
      <c r="D93" s="7" t="s">
        <v>27</v>
      </c>
      <c r="E93" s="54" t="s">
        <v>116</v>
      </c>
      <c r="F93" s="60">
        <v>80</v>
      </c>
      <c r="G93" s="55">
        <v>12</v>
      </c>
      <c r="H93" s="55">
        <v>12.4</v>
      </c>
      <c r="I93" s="56">
        <v>1.9</v>
      </c>
      <c r="J93" s="55">
        <v>167.4</v>
      </c>
      <c r="K93" s="40" t="s">
        <v>117</v>
      </c>
      <c r="L93" s="39">
        <v>58.55</v>
      </c>
    </row>
    <row r="94" spans="1:12" ht="14.4" x14ac:dyDescent="0.3">
      <c r="A94" s="23"/>
      <c r="B94" s="15"/>
      <c r="C94" s="11"/>
      <c r="D94" s="7" t="s">
        <v>28</v>
      </c>
      <c r="E94" s="61" t="s">
        <v>118</v>
      </c>
      <c r="F94" s="62">
        <v>200</v>
      </c>
      <c r="G94" s="62">
        <v>0.3</v>
      </c>
      <c r="H94" s="62">
        <v>0.1</v>
      </c>
      <c r="I94" s="63">
        <v>8.4</v>
      </c>
      <c r="J94" s="62">
        <v>35.5</v>
      </c>
      <c r="K94" s="40" t="s">
        <v>119</v>
      </c>
      <c r="L94" s="39">
        <v>7.74</v>
      </c>
    </row>
    <row r="95" spans="1:12" ht="14.4" x14ac:dyDescent="0.3">
      <c r="A95" s="23"/>
      <c r="B95" s="15"/>
      <c r="C95" s="11"/>
      <c r="D95" s="7" t="s">
        <v>29</v>
      </c>
      <c r="E95" s="54" t="s">
        <v>44</v>
      </c>
      <c r="F95" s="55">
        <v>60</v>
      </c>
      <c r="G95" s="55">
        <v>4.5999999999999996</v>
      </c>
      <c r="H95" s="55">
        <v>0.5</v>
      </c>
      <c r="I95" s="56">
        <v>29.5</v>
      </c>
      <c r="J95" s="55">
        <v>140.6</v>
      </c>
      <c r="K95" s="40" t="s">
        <v>45</v>
      </c>
      <c r="L95" s="39">
        <v>5.28</v>
      </c>
    </row>
    <row r="96" spans="1:12" ht="14.4" x14ac:dyDescent="0.3">
      <c r="A96" s="23"/>
      <c r="B96" s="15"/>
      <c r="C96" s="11"/>
      <c r="D96" s="7" t="s">
        <v>30</v>
      </c>
      <c r="E96" s="54" t="s">
        <v>46</v>
      </c>
      <c r="F96" s="55">
        <v>30</v>
      </c>
      <c r="G96" s="55">
        <v>2</v>
      </c>
      <c r="H96" s="55">
        <v>0.4</v>
      </c>
      <c r="I96" s="56">
        <v>10</v>
      </c>
      <c r="J96" s="55">
        <v>51.2</v>
      </c>
      <c r="K96" s="40" t="s">
        <v>45</v>
      </c>
      <c r="L96" s="39">
        <v>2.64</v>
      </c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780</v>
      </c>
      <c r="G99" s="19">
        <f t="shared" ref="G99" si="46">SUM(G90:G98)</f>
        <v>29.799999999999997</v>
      </c>
      <c r="H99" s="19">
        <f t="shared" ref="H99" si="47">SUM(H90:H98)</f>
        <v>24</v>
      </c>
      <c r="I99" s="19">
        <f t="shared" ref="I99" si="48">SUM(I90:I98)</f>
        <v>93.5</v>
      </c>
      <c r="J99" s="19">
        <f t="shared" ref="J99:L99" si="49">SUM(J90:J98)</f>
        <v>708.90000000000009</v>
      </c>
      <c r="K99" s="25"/>
      <c r="L99" s="19">
        <f t="shared" si="49"/>
        <v>103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72" t="s">
        <v>4</v>
      </c>
      <c r="D100" s="73"/>
      <c r="E100" s="29"/>
      <c r="F100" s="30">
        <f>F89+F99</f>
        <v>1300</v>
      </c>
      <c r="G100" s="30">
        <f t="shared" ref="G100" si="50">G89+G99</f>
        <v>55.3</v>
      </c>
      <c r="H100" s="30">
        <f t="shared" ref="H100" si="51">H89+H99</f>
        <v>38.4</v>
      </c>
      <c r="I100" s="30">
        <f t="shared" ref="I100" si="52">I89+I99</f>
        <v>160.69999999999999</v>
      </c>
      <c r="J100" s="30">
        <f t="shared" ref="J100:L100" si="53">J89+J99</f>
        <v>1209.2</v>
      </c>
      <c r="K100" s="30"/>
      <c r="L100" s="30">
        <f t="shared" si="53"/>
        <v>206</v>
      </c>
    </row>
    <row r="101" spans="1:12" ht="15.75" customHeight="1" x14ac:dyDescent="0.3">
      <c r="A101" s="20">
        <v>1</v>
      </c>
      <c r="B101" s="21">
        <v>6</v>
      </c>
      <c r="C101" s="22" t="s">
        <v>18</v>
      </c>
      <c r="D101" s="5" t="s">
        <v>19</v>
      </c>
      <c r="E101" s="36"/>
      <c r="F101" s="36"/>
      <c r="G101" s="36"/>
      <c r="H101" s="36"/>
      <c r="I101" s="36"/>
      <c r="J101" s="36"/>
      <c r="K101" s="37"/>
      <c r="L101" s="36"/>
    </row>
    <row r="102" spans="1:12" ht="14.4" x14ac:dyDescent="0.3">
      <c r="A102" s="23"/>
      <c r="B102" s="15"/>
      <c r="C102" s="11"/>
      <c r="D102" s="6" t="s">
        <v>24</v>
      </c>
      <c r="E102" s="64"/>
      <c r="F102" s="64"/>
      <c r="G102" s="64"/>
      <c r="H102" s="64"/>
      <c r="I102" s="64"/>
      <c r="J102" s="64"/>
      <c r="K102" s="65"/>
      <c r="L102" s="39"/>
    </row>
    <row r="103" spans="1:12" ht="15.75" customHeight="1" x14ac:dyDescent="0.3">
      <c r="A103" s="23"/>
      <c r="B103" s="15"/>
      <c r="C103" s="11"/>
      <c r="D103" s="7" t="s">
        <v>20</v>
      </c>
      <c r="E103" s="39"/>
      <c r="F103" s="39"/>
      <c r="G103" s="39"/>
      <c r="H103" s="39"/>
      <c r="I103" s="39"/>
      <c r="J103" s="39"/>
      <c r="K103" s="40"/>
      <c r="L103" s="39"/>
    </row>
    <row r="104" spans="1:12" ht="14.4" x14ac:dyDescent="0.3">
      <c r="A104" s="23"/>
      <c r="B104" s="15"/>
      <c r="C104" s="11"/>
      <c r="D104" s="7" t="s">
        <v>21</v>
      </c>
      <c r="E104" s="54"/>
      <c r="F104" s="55"/>
      <c r="G104" s="55"/>
      <c r="H104" s="55"/>
      <c r="I104" s="56"/>
      <c r="J104" s="55"/>
      <c r="K104" s="40"/>
      <c r="L104" s="39"/>
    </row>
    <row r="105" spans="1:12" ht="14.4" x14ac:dyDescent="0.3">
      <c r="A105" s="23"/>
      <c r="B105" s="15"/>
      <c r="C105" s="11"/>
      <c r="D105" s="7" t="s">
        <v>21</v>
      </c>
      <c r="E105" s="54"/>
      <c r="F105" s="55"/>
      <c r="G105" s="55"/>
      <c r="H105" s="55"/>
      <c r="I105" s="56"/>
      <c r="J105" s="55"/>
      <c r="K105" s="40"/>
      <c r="L105" s="39"/>
    </row>
    <row r="106" spans="1:12" ht="14.4" x14ac:dyDescent="0.3">
      <c r="A106" s="23"/>
      <c r="B106" s="15"/>
      <c r="C106" s="11"/>
      <c r="D106" s="7" t="s">
        <v>22</v>
      </c>
      <c r="E106" s="39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39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25</v>
      </c>
      <c r="E110" s="39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26</v>
      </c>
      <c r="E111" s="39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27</v>
      </c>
      <c r="E112" s="39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28</v>
      </c>
      <c r="E113" s="39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29</v>
      </c>
      <c r="E114" s="54"/>
      <c r="F114" s="55"/>
      <c r="G114" s="55"/>
      <c r="H114" s="55"/>
      <c r="I114" s="56"/>
      <c r="J114" s="55"/>
      <c r="K114" s="40"/>
      <c r="L114" s="39"/>
    </row>
    <row r="115" spans="1:12" ht="14.4" x14ac:dyDescent="0.3">
      <c r="A115" s="23"/>
      <c r="B115" s="15"/>
      <c r="C115" s="11"/>
      <c r="D115" s="7" t="s">
        <v>30</v>
      </c>
      <c r="E115" s="54"/>
      <c r="F115" s="55"/>
      <c r="G115" s="55"/>
      <c r="H115" s="55"/>
      <c r="I115" s="56"/>
      <c r="J115" s="55"/>
      <c r="K115" s="40"/>
      <c r="L115" s="39"/>
    </row>
    <row r="116" spans="1:12" ht="14.4" x14ac:dyDescent="0.3">
      <c r="A116" s="23"/>
      <c r="B116" s="15"/>
      <c r="C116" s="11"/>
      <c r="D116" s="6" t="s">
        <v>161</v>
      </c>
      <c r="E116" s="39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3">
      <c r="A119" s="27">
        <f>A101</f>
        <v>1</v>
      </c>
      <c r="B119" s="28">
        <f>B101</f>
        <v>6</v>
      </c>
      <c r="C119" s="72" t="s">
        <v>4</v>
      </c>
      <c r="D119" s="73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4.4" x14ac:dyDescent="0.3">
      <c r="A120" s="14">
        <v>2</v>
      </c>
      <c r="B120" s="15">
        <v>1</v>
      </c>
      <c r="C120" s="22" t="s">
        <v>18</v>
      </c>
      <c r="D120" s="5" t="s">
        <v>19</v>
      </c>
      <c r="E120" s="36" t="s">
        <v>126</v>
      </c>
      <c r="F120" s="36">
        <v>200</v>
      </c>
      <c r="G120" s="52">
        <v>8.3000000000000007</v>
      </c>
      <c r="H120" s="52">
        <v>10.1</v>
      </c>
      <c r="I120" s="53">
        <v>37.6</v>
      </c>
      <c r="J120" s="52">
        <v>274.89999999999998</v>
      </c>
      <c r="K120" s="37" t="s">
        <v>127</v>
      </c>
      <c r="L120" s="36">
        <v>31.59</v>
      </c>
    </row>
    <row r="121" spans="1:12" ht="14.4" x14ac:dyDescent="0.3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4.4" x14ac:dyDescent="0.3">
      <c r="A122" s="14"/>
      <c r="B122" s="15"/>
      <c r="C122" s="11"/>
      <c r="D122" s="7" t="s">
        <v>20</v>
      </c>
      <c r="E122" s="54" t="s">
        <v>66</v>
      </c>
      <c r="F122" s="55">
        <v>200</v>
      </c>
      <c r="G122" s="55">
        <v>4.7</v>
      </c>
      <c r="H122" s="55">
        <v>3.5</v>
      </c>
      <c r="I122" s="56">
        <v>12.5</v>
      </c>
      <c r="J122" s="55">
        <v>100.4</v>
      </c>
      <c r="K122" s="40" t="s">
        <v>67</v>
      </c>
      <c r="L122" s="39">
        <v>19.75</v>
      </c>
    </row>
    <row r="123" spans="1:12" ht="14.4" x14ac:dyDescent="0.3">
      <c r="A123" s="14"/>
      <c r="B123" s="15"/>
      <c r="C123" s="11"/>
      <c r="D123" s="7" t="s">
        <v>21</v>
      </c>
      <c r="E123" s="54" t="s">
        <v>44</v>
      </c>
      <c r="F123" s="55">
        <v>45</v>
      </c>
      <c r="G123" s="55">
        <v>3.4</v>
      </c>
      <c r="H123" s="55">
        <v>0.4</v>
      </c>
      <c r="I123" s="56">
        <v>22.1</v>
      </c>
      <c r="J123" s="55">
        <v>105.5</v>
      </c>
      <c r="K123" s="40" t="s">
        <v>45</v>
      </c>
      <c r="L123" s="39">
        <v>3.96</v>
      </c>
    </row>
    <row r="124" spans="1:12" ht="14.4" x14ac:dyDescent="0.3">
      <c r="A124" s="14"/>
      <c r="B124" s="15"/>
      <c r="C124" s="11"/>
      <c r="D124" s="7" t="s">
        <v>21</v>
      </c>
      <c r="E124" s="54" t="s">
        <v>46</v>
      </c>
      <c r="F124" s="55">
        <v>25</v>
      </c>
      <c r="G124" s="55">
        <v>1.7</v>
      </c>
      <c r="H124" s="55">
        <v>0.3</v>
      </c>
      <c r="I124" s="56">
        <v>8.4</v>
      </c>
      <c r="J124" s="55">
        <v>42.7</v>
      </c>
      <c r="K124" s="40" t="s">
        <v>45</v>
      </c>
      <c r="L124" s="39">
        <v>2.2000000000000002</v>
      </c>
    </row>
    <row r="125" spans="1:12" ht="14.4" x14ac:dyDescent="0.3">
      <c r="A125" s="14"/>
      <c r="B125" s="15"/>
      <c r="C125" s="11"/>
      <c r="D125" s="7" t="s">
        <v>22</v>
      </c>
      <c r="E125" s="54" t="s">
        <v>47</v>
      </c>
      <c r="F125" s="55">
        <v>140</v>
      </c>
      <c r="G125" s="55">
        <v>1.1000000000000001</v>
      </c>
      <c r="H125" s="55">
        <v>0.3</v>
      </c>
      <c r="I125" s="56">
        <v>10.5</v>
      </c>
      <c r="J125" s="55">
        <v>49</v>
      </c>
      <c r="K125" s="40" t="s">
        <v>45</v>
      </c>
      <c r="L125" s="39">
        <v>45.5</v>
      </c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thickBot="1" x14ac:dyDescent="0.35">
      <c r="A127" s="16"/>
      <c r="B127" s="17"/>
      <c r="C127" s="8"/>
      <c r="D127" s="18" t="s">
        <v>31</v>
      </c>
      <c r="E127" s="9"/>
      <c r="F127" s="19">
        <f>SUM(F120:F126)</f>
        <v>610</v>
      </c>
      <c r="G127" s="19">
        <f t="shared" ref="G127:J127" si="60">SUM(G120:G126)</f>
        <v>19.2</v>
      </c>
      <c r="H127" s="19">
        <f t="shared" si="60"/>
        <v>14.600000000000001</v>
      </c>
      <c r="I127" s="19">
        <f t="shared" si="60"/>
        <v>91.100000000000009</v>
      </c>
      <c r="J127" s="19">
        <f t="shared" si="60"/>
        <v>572.5</v>
      </c>
      <c r="K127" s="25"/>
      <c r="L127" s="19">
        <f t="shared" ref="L127" si="61">SUM(L120:L126)</f>
        <v>103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23</v>
      </c>
      <c r="D128" s="7" t="s">
        <v>24</v>
      </c>
      <c r="E128" s="51" t="s">
        <v>128</v>
      </c>
      <c r="F128" s="52">
        <v>60</v>
      </c>
      <c r="G128" s="52">
        <v>1</v>
      </c>
      <c r="H128" s="52">
        <v>6.1</v>
      </c>
      <c r="I128" s="53">
        <v>5.8</v>
      </c>
      <c r="J128" s="52">
        <v>81.5</v>
      </c>
      <c r="K128" s="40" t="s">
        <v>129</v>
      </c>
      <c r="L128" s="39">
        <v>6.35</v>
      </c>
    </row>
    <row r="129" spans="1:12" ht="14.4" x14ac:dyDescent="0.3">
      <c r="A129" s="14"/>
      <c r="B129" s="15"/>
      <c r="C129" s="11"/>
      <c r="D129" s="7" t="s">
        <v>25</v>
      </c>
      <c r="E129" s="54" t="s">
        <v>130</v>
      </c>
      <c r="F129" s="60">
        <v>200</v>
      </c>
      <c r="G129" s="55">
        <v>4.8</v>
      </c>
      <c r="H129" s="55">
        <v>5.8</v>
      </c>
      <c r="I129" s="56">
        <v>13.6</v>
      </c>
      <c r="J129" s="55">
        <v>125.5</v>
      </c>
      <c r="K129" s="40" t="s">
        <v>131</v>
      </c>
      <c r="L129" s="39">
        <v>18.14</v>
      </c>
    </row>
    <row r="130" spans="1:12" ht="14.4" x14ac:dyDescent="0.3">
      <c r="A130" s="14"/>
      <c r="B130" s="15"/>
      <c r="C130" s="11"/>
      <c r="D130" s="7" t="s">
        <v>26</v>
      </c>
      <c r="E130" s="54" t="s">
        <v>132</v>
      </c>
      <c r="F130" s="55">
        <v>200</v>
      </c>
      <c r="G130" s="55">
        <v>15.3</v>
      </c>
      <c r="H130" s="55">
        <v>14.7</v>
      </c>
      <c r="I130" s="56">
        <v>38.6</v>
      </c>
      <c r="J130" s="55">
        <v>348.2</v>
      </c>
      <c r="K130" s="40" t="s">
        <v>133</v>
      </c>
      <c r="L130" s="39">
        <v>66.489999999999995</v>
      </c>
    </row>
    <row r="131" spans="1:12" ht="14.4" x14ac:dyDescent="0.3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28</v>
      </c>
      <c r="E132" s="61" t="s">
        <v>95</v>
      </c>
      <c r="F132" s="62">
        <v>200</v>
      </c>
      <c r="G132" s="62">
        <v>1</v>
      </c>
      <c r="H132" s="62">
        <v>0.1</v>
      </c>
      <c r="I132" s="63">
        <v>15.6</v>
      </c>
      <c r="J132" s="62">
        <v>66.900000000000006</v>
      </c>
      <c r="K132" s="40" t="s">
        <v>96</v>
      </c>
      <c r="L132" s="39">
        <v>8.06</v>
      </c>
    </row>
    <row r="133" spans="1:12" ht="14.4" x14ac:dyDescent="0.3">
      <c r="A133" s="14"/>
      <c r="B133" s="15"/>
      <c r="C133" s="11"/>
      <c r="D133" s="7" t="s">
        <v>29</v>
      </c>
      <c r="E133" s="39" t="s">
        <v>111</v>
      </c>
      <c r="F133" s="39">
        <v>30</v>
      </c>
      <c r="G133" s="39">
        <v>2.2999999999999998</v>
      </c>
      <c r="H133" s="39">
        <v>0.2</v>
      </c>
      <c r="I133" s="39">
        <v>14.8</v>
      </c>
      <c r="J133" s="39">
        <v>70.3</v>
      </c>
      <c r="K133" s="40" t="s">
        <v>45</v>
      </c>
      <c r="L133" s="39">
        <v>2.64</v>
      </c>
    </row>
    <row r="134" spans="1:12" ht="14.4" x14ac:dyDescent="0.3">
      <c r="A134" s="14"/>
      <c r="B134" s="15"/>
      <c r="C134" s="11"/>
      <c r="D134" s="7" t="s">
        <v>30</v>
      </c>
      <c r="E134" s="39" t="s">
        <v>46</v>
      </c>
      <c r="F134" s="39">
        <v>15</v>
      </c>
      <c r="G134" s="39">
        <v>1</v>
      </c>
      <c r="H134" s="39">
        <v>0.2</v>
      </c>
      <c r="I134" s="39">
        <v>5</v>
      </c>
      <c r="J134" s="39">
        <v>25.6</v>
      </c>
      <c r="K134" s="40" t="s">
        <v>45</v>
      </c>
      <c r="L134" s="39">
        <v>1.32</v>
      </c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705</v>
      </c>
      <c r="G137" s="19">
        <f t="shared" ref="G137:J137" si="62">SUM(G128:G136)</f>
        <v>25.400000000000002</v>
      </c>
      <c r="H137" s="19">
        <f t="shared" si="62"/>
        <v>27.099999999999998</v>
      </c>
      <c r="I137" s="19">
        <f t="shared" si="62"/>
        <v>93.399999999999991</v>
      </c>
      <c r="J137" s="19">
        <f t="shared" si="62"/>
        <v>718</v>
      </c>
      <c r="K137" s="25"/>
      <c r="L137" s="19">
        <f t="shared" ref="L137" si="63">SUM(L128:L136)</f>
        <v>102.99999999999999</v>
      </c>
    </row>
    <row r="138" spans="1:12" ht="14.4" customHeight="1" thickBot="1" x14ac:dyDescent="0.3">
      <c r="A138" s="31">
        <f>A120</f>
        <v>2</v>
      </c>
      <c r="B138" s="31">
        <f>B120</f>
        <v>1</v>
      </c>
      <c r="C138" s="72" t="s">
        <v>4</v>
      </c>
      <c r="D138" s="73"/>
      <c r="E138" s="29"/>
      <c r="F138" s="30">
        <f>F127+F137</f>
        <v>1315</v>
      </c>
      <c r="G138" s="30">
        <f t="shared" ref="G138" si="64">G127+G137</f>
        <v>44.6</v>
      </c>
      <c r="H138" s="30">
        <f t="shared" ref="H138" si="65">H127+H137</f>
        <v>41.7</v>
      </c>
      <c r="I138" s="30">
        <f t="shared" ref="I138" si="66">I127+I137</f>
        <v>184.5</v>
      </c>
      <c r="J138" s="30">
        <f t="shared" ref="J138:L138" si="67">J127+J137</f>
        <v>1290.5</v>
      </c>
      <c r="K138" s="30"/>
      <c r="L138" s="30">
        <f t="shared" si="67"/>
        <v>206</v>
      </c>
    </row>
    <row r="139" spans="1:12" ht="14.4" x14ac:dyDescent="0.3">
      <c r="A139" s="20">
        <v>2</v>
      </c>
      <c r="B139" s="21">
        <v>2</v>
      </c>
      <c r="C139" s="22" t="s">
        <v>18</v>
      </c>
      <c r="D139" s="5" t="s">
        <v>19</v>
      </c>
      <c r="E139" s="51" t="s">
        <v>134</v>
      </c>
      <c r="F139" s="52">
        <v>150</v>
      </c>
      <c r="G139" s="52">
        <v>4.7</v>
      </c>
      <c r="H139" s="52">
        <v>6.2</v>
      </c>
      <c r="I139" s="53">
        <v>26.5</v>
      </c>
      <c r="J139" s="52">
        <v>180.7</v>
      </c>
      <c r="K139" s="37" t="s">
        <v>135</v>
      </c>
      <c r="L139" s="36">
        <v>28.02</v>
      </c>
    </row>
    <row r="140" spans="1:12" ht="14.4" x14ac:dyDescent="0.3">
      <c r="A140" s="23"/>
      <c r="B140" s="15"/>
      <c r="C140" s="11"/>
      <c r="D140" s="6" t="s">
        <v>27</v>
      </c>
      <c r="E140" s="57" t="s">
        <v>136</v>
      </c>
      <c r="F140" s="58">
        <v>100</v>
      </c>
      <c r="G140" s="58">
        <v>14.1</v>
      </c>
      <c r="H140" s="58">
        <v>5.8</v>
      </c>
      <c r="I140" s="59">
        <v>4.4000000000000004</v>
      </c>
      <c r="J140" s="58">
        <v>126.4</v>
      </c>
      <c r="K140" s="40" t="s">
        <v>65</v>
      </c>
      <c r="L140" s="39">
        <v>48.59</v>
      </c>
    </row>
    <row r="141" spans="1:12" ht="14.4" x14ac:dyDescent="0.3">
      <c r="A141" s="23"/>
      <c r="B141" s="15"/>
      <c r="C141" s="11"/>
      <c r="D141" s="6" t="s">
        <v>24</v>
      </c>
      <c r="E141" s="39" t="s">
        <v>48</v>
      </c>
      <c r="F141" s="39">
        <v>60</v>
      </c>
      <c r="G141" s="55">
        <v>0.7</v>
      </c>
      <c r="H141" s="55">
        <v>0.1</v>
      </c>
      <c r="I141" s="56">
        <v>2.2999999999999998</v>
      </c>
      <c r="J141" s="55">
        <v>12.8</v>
      </c>
      <c r="K141" s="40" t="s">
        <v>49</v>
      </c>
      <c r="L141" s="39">
        <v>16.27</v>
      </c>
    </row>
    <row r="142" spans="1:12" ht="15.75" customHeight="1" x14ac:dyDescent="0.3">
      <c r="A142" s="23"/>
      <c r="B142" s="15"/>
      <c r="C142" s="11"/>
      <c r="D142" s="7" t="s">
        <v>21</v>
      </c>
      <c r="E142" s="54" t="s">
        <v>44</v>
      </c>
      <c r="F142" s="55">
        <v>45</v>
      </c>
      <c r="G142" s="55">
        <v>3.4</v>
      </c>
      <c r="H142" s="55">
        <v>0.4</v>
      </c>
      <c r="I142" s="56">
        <v>22.1</v>
      </c>
      <c r="J142" s="55">
        <v>105.5</v>
      </c>
      <c r="K142" s="40" t="s">
        <v>45</v>
      </c>
      <c r="L142" s="39">
        <v>3.96</v>
      </c>
    </row>
    <row r="143" spans="1:12" ht="14.4" x14ac:dyDescent="0.3">
      <c r="A143" s="23"/>
      <c r="B143" s="15"/>
      <c r="C143" s="11"/>
      <c r="D143" s="7" t="s">
        <v>21</v>
      </c>
      <c r="E143" s="54" t="s">
        <v>46</v>
      </c>
      <c r="F143" s="55">
        <v>25</v>
      </c>
      <c r="G143" s="55">
        <v>1.7</v>
      </c>
      <c r="H143" s="55">
        <v>0.3</v>
      </c>
      <c r="I143" s="56">
        <v>8.4</v>
      </c>
      <c r="J143" s="55">
        <v>42.7</v>
      </c>
      <c r="K143" s="40" t="s">
        <v>45</v>
      </c>
      <c r="L143" s="39">
        <v>2.2000000000000002</v>
      </c>
    </row>
    <row r="144" spans="1:12" ht="14.4" x14ac:dyDescent="0.3">
      <c r="A144" s="23"/>
      <c r="B144" s="15"/>
      <c r="C144" s="11"/>
      <c r="D144" s="7" t="s">
        <v>20</v>
      </c>
      <c r="E144" s="39" t="s">
        <v>120</v>
      </c>
      <c r="F144" s="39">
        <v>200</v>
      </c>
      <c r="G144" s="39">
        <v>0.2</v>
      </c>
      <c r="H144" s="39">
        <v>0.1</v>
      </c>
      <c r="I144" s="39">
        <v>6.6</v>
      </c>
      <c r="J144" s="39">
        <v>27.9</v>
      </c>
      <c r="K144" s="40" t="s">
        <v>121</v>
      </c>
      <c r="L144" s="39">
        <v>3.96</v>
      </c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68">SUM(G139:G145)</f>
        <v>24.799999999999997</v>
      </c>
      <c r="H146" s="19">
        <f t="shared" si="68"/>
        <v>12.9</v>
      </c>
      <c r="I146" s="19">
        <f t="shared" si="68"/>
        <v>70.3</v>
      </c>
      <c r="J146" s="19">
        <f t="shared" si="68"/>
        <v>496</v>
      </c>
      <c r="K146" s="25"/>
      <c r="L146" s="19">
        <f t="shared" ref="L146" si="69">SUM(L139:L145)</f>
        <v>102.99999999999999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23</v>
      </c>
      <c r="D147" s="7" t="s">
        <v>24</v>
      </c>
      <c r="E147" s="54" t="s">
        <v>122</v>
      </c>
      <c r="F147" s="55">
        <v>60</v>
      </c>
      <c r="G147" s="55">
        <v>0.5</v>
      </c>
      <c r="H147" s="55">
        <v>0.1</v>
      </c>
      <c r="I147" s="56">
        <v>1.5</v>
      </c>
      <c r="J147" s="55">
        <v>8.5</v>
      </c>
      <c r="K147" s="40" t="s">
        <v>123</v>
      </c>
      <c r="L147" s="39">
        <v>9.07</v>
      </c>
    </row>
    <row r="148" spans="1:12" ht="14.4" x14ac:dyDescent="0.3">
      <c r="A148" s="23"/>
      <c r="B148" s="15"/>
      <c r="C148" s="11"/>
      <c r="D148" s="7" t="s">
        <v>25</v>
      </c>
      <c r="E148" s="54" t="s">
        <v>137</v>
      </c>
      <c r="F148" s="60">
        <v>200</v>
      </c>
      <c r="G148" s="55">
        <v>5.0999999999999996</v>
      </c>
      <c r="H148" s="55">
        <v>5.8</v>
      </c>
      <c r="I148" s="56">
        <v>10.8</v>
      </c>
      <c r="J148" s="55">
        <v>115.6</v>
      </c>
      <c r="K148" s="40" t="s">
        <v>138</v>
      </c>
      <c r="L148" s="39">
        <v>6.96</v>
      </c>
    </row>
    <row r="149" spans="1:12" ht="14.4" x14ac:dyDescent="0.3">
      <c r="A149" s="23"/>
      <c r="B149" s="15"/>
      <c r="C149" s="11"/>
      <c r="D149" s="7" t="s">
        <v>26</v>
      </c>
      <c r="E149" s="54" t="s">
        <v>52</v>
      </c>
      <c r="F149" s="55">
        <v>150</v>
      </c>
      <c r="G149" s="55">
        <v>4.5</v>
      </c>
      <c r="H149" s="55">
        <v>5.5</v>
      </c>
      <c r="I149" s="56">
        <v>26.5</v>
      </c>
      <c r="J149" s="55">
        <v>173.7</v>
      </c>
      <c r="K149" s="40" t="s">
        <v>53</v>
      </c>
      <c r="L149" s="39">
        <v>22.59</v>
      </c>
    </row>
    <row r="150" spans="1:12" ht="14.4" x14ac:dyDescent="0.3">
      <c r="A150" s="23"/>
      <c r="B150" s="15"/>
      <c r="C150" s="11"/>
      <c r="D150" s="7" t="s">
        <v>27</v>
      </c>
      <c r="E150" s="54" t="s">
        <v>139</v>
      </c>
      <c r="F150" s="60">
        <v>75</v>
      </c>
      <c r="G150" s="55">
        <v>14.3</v>
      </c>
      <c r="H150" s="55">
        <v>3.2</v>
      </c>
      <c r="I150" s="56">
        <v>10</v>
      </c>
      <c r="J150" s="55">
        <v>126.5</v>
      </c>
      <c r="K150" s="40" t="s">
        <v>140</v>
      </c>
      <c r="L150" s="39">
        <v>47.03</v>
      </c>
    </row>
    <row r="151" spans="1:12" ht="14.4" x14ac:dyDescent="0.3">
      <c r="A151" s="23"/>
      <c r="B151" s="15"/>
      <c r="C151" s="11"/>
      <c r="D151" s="7" t="s">
        <v>28</v>
      </c>
      <c r="E151" s="61" t="s">
        <v>107</v>
      </c>
      <c r="F151" s="62">
        <v>200</v>
      </c>
      <c r="G151" s="62">
        <v>0.5</v>
      </c>
      <c r="H151" s="62">
        <v>0</v>
      </c>
      <c r="I151" s="63">
        <v>19.8</v>
      </c>
      <c r="J151" s="62">
        <v>81</v>
      </c>
      <c r="K151" s="40" t="s">
        <v>108</v>
      </c>
      <c r="L151" s="39">
        <v>5.67</v>
      </c>
    </row>
    <row r="152" spans="1:12" ht="14.4" x14ac:dyDescent="0.3">
      <c r="A152" s="23"/>
      <c r="B152" s="15"/>
      <c r="C152" s="11"/>
      <c r="D152" s="7" t="s">
        <v>29</v>
      </c>
      <c r="E152" s="54" t="s">
        <v>44</v>
      </c>
      <c r="F152" s="55">
        <v>60</v>
      </c>
      <c r="G152" s="55">
        <v>4.5999999999999996</v>
      </c>
      <c r="H152" s="55">
        <v>0.5</v>
      </c>
      <c r="I152" s="56">
        <v>29.5</v>
      </c>
      <c r="J152" s="55">
        <v>140.6</v>
      </c>
      <c r="K152" s="40" t="s">
        <v>45</v>
      </c>
      <c r="L152" s="39">
        <v>5.28</v>
      </c>
    </row>
    <row r="153" spans="1:12" ht="14.4" x14ac:dyDescent="0.3">
      <c r="A153" s="23"/>
      <c r="B153" s="15"/>
      <c r="C153" s="11"/>
      <c r="D153" s="7" t="s">
        <v>30</v>
      </c>
      <c r="E153" s="54" t="s">
        <v>46</v>
      </c>
      <c r="F153" s="55">
        <v>30</v>
      </c>
      <c r="G153" s="55">
        <v>2</v>
      </c>
      <c r="H153" s="55">
        <v>0.4</v>
      </c>
      <c r="I153" s="56">
        <v>10</v>
      </c>
      <c r="J153" s="55">
        <v>51.2</v>
      </c>
      <c r="K153" s="40" t="s">
        <v>45</v>
      </c>
      <c r="L153" s="39">
        <v>2.64</v>
      </c>
    </row>
    <row r="154" spans="1:12" ht="26.4" x14ac:dyDescent="0.3">
      <c r="A154" s="23"/>
      <c r="B154" s="15"/>
      <c r="C154" s="11"/>
      <c r="D154" s="7" t="s">
        <v>161</v>
      </c>
      <c r="E154" s="54" t="s">
        <v>76</v>
      </c>
      <c r="F154" s="55">
        <v>20</v>
      </c>
      <c r="G154" s="55">
        <v>0.7</v>
      </c>
      <c r="H154" s="55">
        <v>1.5</v>
      </c>
      <c r="I154" s="56">
        <v>1.9</v>
      </c>
      <c r="J154" s="55">
        <v>23.8</v>
      </c>
      <c r="K154" s="40" t="s">
        <v>77</v>
      </c>
      <c r="L154" s="39">
        <v>3.76</v>
      </c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795</v>
      </c>
      <c r="G156" s="19">
        <f t="shared" ref="G156:J156" si="70">SUM(G147:G155)</f>
        <v>32.200000000000003</v>
      </c>
      <c r="H156" s="19">
        <f t="shared" si="70"/>
        <v>17</v>
      </c>
      <c r="I156" s="19">
        <f t="shared" si="70"/>
        <v>110</v>
      </c>
      <c r="J156" s="19">
        <f t="shared" si="70"/>
        <v>720.9</v>
      </c>
      <c r="K156" s="25"/>
      <c r="L156" s="19">
        <f t="shared" ref="L156" si="71">SUM(L147:L155)</f>
        <v>103.00000000000001</v>
      </c>
    </row>
    <row r="157" spans="1:12" ht="14.4" customHeight="1" thickBot="1" x14ac:dyDescent="0.3">
      <c r="A157" s="27">
        <f>A139</f>
        <v>2</v>
      </c>
      <c r="B157" s="28">
        <f>B139</f>
        <v>2</v>
      </c>
      <c r="C157" s="72" t="s">
        <v>4</v>
      </c>
      <c r="D157" s="73"/>
      <c r="E157" s="29"/>
      <c r="F157" s="30">
        <f>F146+F156</f>
        <v>1375</v>
      </c>
      <c r="G157" s="30">
        <f t="shared" ref="G157" si="72">G146+G156</f>
        <v>57</v>
      </c>
      <c r="H157" s="30">
        <f t="shared" ref="H157" si="73">H146+H156</f>
        <v>29.9</v>
      </c>
      <c r="I157" s="30">
        <f t="shared" ref="I157" si="74">I146+I156</f>
        <v>180.3</v>
      </c>
      <c r="J157" s="30">
        <f t="shared" ref="J157:L157" si="75">J146+J156</f>
        <v>1216.9000000000001</v>
      </c>
      <c r="K157" s="30"/>
      <c r="L157" s="30">
        <f t="shared" si="75"/>
        <v>206</v>
      </c>
    </row>
    <row r="158" spans="1:12" ht="14.4" x14ac:dyDescent="0.3">
      <c r="A158" s="20">
        <v>2</v>
      </c>
      <c r="B158" s="21">
        <v>3</v>
      </c>
      <c r="C158" s="22" t="s">
        <v>18</v>
      </c>
      <c r="D158" s="5" t="s">
        <v>19</v>
      </c>
      <c r="E158" s="57" t="s">
        <v>141</v>
      </c>
      <c r="F158" s="58">
        <v>200</v>
      </c>
      <c r="G158" s="58">
        <v>7.1</v>
      </c>
      <c r="H158" s="58">
        <v>5.8</v>
      </c>
      <c r="I158" s="59">
        <v>26.7</v>
      </c>
      <c r="J158" s="58">
        <v>187.3</v>
      </c>
      <c r="K158" s="37" t="s">
        <v>142</v>
      </c>
      <c r="L158" s="36">
        <v>32.96</v>
      </c>
    </row>
    <row r="159" spans="1:12" ht="14.4" x14ac:dyDescent="0.3">
      <c r="A159" s="23"/>
      <c r="B159" s="15"/>
      <c r="C159" s="11"/>
      <c r="D159" s="6" t="s">
        <v>24</v>
      </c>
      <c r="E159" s="64" t="s">
        <v>40</v>
      </c>
      <c r="F159" s="39">
        <v>15</v>
      </c>
      <c r="G159" s="39">
        <v>3.5</v>
      </c>
      <c r="H159" s="39">
        <v>4.4000000000000004</v>
      </c>
      <c r="I159" s="39">
        <v>0</v>
      </c>
      <c r="J159" s="39">
        <v>53.7</v>
      </c>
      <c r="K159" s="40" t="s">
        <v>41</v>
      </c>
      <c r="L159" s="39">
        <v>15.21</v>
      </c>
    </row>
    <row r="160" spans="1:12" ht="14.4" x14ac:dyDescent="0.3">
      <c r="A160" s="23"/>
      <c r="B160" s="15"/>
      <c r="C160" s="11"/>
      <c r="D160" s="7" t="s">
        <v>20</v>
      </c>
      <c r="E160" s="39" t="s">
        <v>109</v>
      </c>
      <c r="F160" s="39">
        <v>200</v>
      </c>
      <c r="G160" s="39">
        <v>3.9</v>
      </c>
      <c r="H160" s="39">
        <v>2.9</v>
      </c>
      <c r="I160" s="39">
        <v>11.2</v>
      </c>
      <c r="J160" s="39">
        <v>86</v>
      </c>
      <c r="K160" s="40" t="s">
        <v>110</v>
      </c>
      <c r="L160" s="39">
        <v>17.47</v>
      </c>
    </row>
    <row r="161" spans="1:12" ht="14.4" x14ac:dyDescent="0.3">
      <c r="A161" s="23"/>
      <c r="B161" s="15"/>
      <c r="C161" s="11"/>
      <c r="D161" s="7" t="s">
        <v>21</v>
      </c>
      <c r="E161" s="54" t="s">
        <v>44</v>
      </c>
      <c r="F161" s="55">
        <v>45</v>
      </c>
      <c r="G161" s="55">
        <v>3.4</v>
      </c>
      <c r="H161" s="55">
        <v>0.4</v>
      </c>
      <c r="I161" s="56">
        <v>22.1</v>
      </c>
      <c r="J161" s="55">
        <v>105.5</v>
      </c>
      <c r="K161" s="40" t="s">
        <v>45</v>
      </c>
      <c r="L161" s="39">
        <v>3.96</v>
      </c>
    </row>
    <row r="162" spans="1:12" ht="14.4" x14ac:dyDescent="0.3">
      <c r="A162" s="23"/>
      <c r="B162" s="15"/>
      <c r="C162" s="11"/>
      <c r="D162" s="7" t="s">
        <v>21</v>
      </c>
      <c r="E162" s="54" t="s">
        <v>46</v>
      </c>
      <c r="F162" s="55">
        <v>25</v>
      </c>
      <c r="G162" s="55">
        <v>1.7</v>
      </c>
      <c r="H162" s="55">
        <v>0.3</v>
      </c>
      <c r="I162" s="56">
        <v>8.4</v>
      </c>
      <c r="J162" s="55">
        <v>42.7</v>
      </c>
      <c r="K162" s="40" t="s">
        <v>45</v>
      </c>
      <c r="L162" s="39">
        <v>2.2000000000000002</v>
      </c>
    </row>
    <row r="163" spans="1:12" ht="14.4" x14ac:dyDescent="0.3">
      <c r="A163" s="23"/>
      <c r="B163" s="15"/>
      <c r="C163" s="11"/>
      <c r="D163" s="7" t="s">
        <v>22</v>
      </c>
      <c r="E163" s="57" t="s">
        <v>86</v>
      </c>
      <c r="F163" s="58">
        <v>120</v>
      </c>
      <c r="G163" s="58">
        <v>0.5</v>
      </c>
      <c r="H163" s="58">
        <v>0.5</v>
      </c>
      <c r="I163" s="59">
        <v>11.8</v>
      </c>
      <c r="J163" s="58">
        <v>53.3</v>
      </c>
      <c r="K163" s="40" t="s">
        <v>45</v>
      </c>
      <c r="L163" s="39">
        <v>31.2</v>
      </c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605</v>
      </c>
      <c r="G165" s="19">
        <f t="shared" ref="G165:J165" si="76">SUM(G158:G164)</f>
        <v>20.099999999999998</v>
      </c>
      <c r="H165" s="19">
        <f t="shared" si="76"/>
        <v>14.3</v>
      </c>
      <c r="I165" s="19">
        <f t="shared" si="76"/>
        <v>80.2</v>
      </c>
      <c r="J165" s="19">
        <f t="shared" si="76"/>
        <v>528.5</v>
      </c>
      <c r="K165" s="25"/>
      <c r="L165" s="19">
        <f t="shared" ref="L165" si="77">SUM(L158:L164)</f>
        <v>103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23</v>
      </c>
      <c r="D166" s="7" t="s">
        <v>24</v>
      </c>
      <c r="E166" s="54" t="s">
        <v>143</v>
      </c>
      <c r="F166" s="55">
        <v>60</v>
      </c>
      <c r="G166" s="55">
        <v>0.8</v>
      </c>
      <c r="H166" s="55">
        <v>2</v>
      </c>
      <c r="I166" s="56">
        <v>4.0999999999999996</v>
      </c>
      <c r="J166" s="55">
        <v>37.6</v>
      </c>
      <c r="K166" s="40" t="s">
        <v>144</v>
      </c>
      <c r="L166" s="39">
        <v>7.98</v>
      </c>
    </row>
    <row r="167" spans="1:12" ht="14.4" x14ac:dyDescent="0.3">
      <c r="A167" s="23"/>
      <c r="B167" s="15"/>
      <c r="C167" s="11"/>
      <c r="D167" s="7" t="s">
        <v>25</v>
      </c>
      <c r="E167" s="39" t="s">
        <v>70</v>
      </c>
      <c r="F167" s="39">
        <v>200</v>
      </c>
      <c r="G167" s="39">
        <v>4.7</v>
      </c>
      <c r="H167" s="39">
        <v>5.7</v>
      </c>
      <c r="I167" s="39">
        <v>10.1</v>
      </c>
      <c r="J167" s="39">
        <v>110.4</v>
      </c>
      <c r="K167" s="40" t="s">
        <v>71</v>
      </c>
      <c r="L167" s="39">
        <v>15.35</v>
      </c>
    </row>
    <row r="168" spans="1:12" ht="14.4" x14ac:dyDescent="0.3">
      <c r="A168" s="23"/>
      <c r="B168" s="15"/>
      <c r="C168" s="11"/>
      <c r="D168" s="7" t="s">
        <v>26</v>
      </c>
      <c r="E168" s="54" t="s">
        <v>145</v>
      </c>
      <c r="F168" s="55">
        <v>150</v>
      </c>
      <c r="G168" s="55">
        <v>14.5</v>
      </c>
      <c r="H168" s="55">
        <v>1.3</v>
      </c>
      <c r="I168" s="56">
        <v>33.799999999999997</v>
      </c>
      <c r="J168" s="55">
        <v>204.8</v>
      </c>
      <c r="K168" s="40" t="s">
        <v>146</v>
      </c>
      <c r="L168" s="39">
        <v>12.38</v>
      </c>
    </row>
    <row r="169" spans="1:12" ht="14.4" x14ac:dyDescent="0.3">
      <c r="A169" s="23"/>
      <c r="B169" s="15"/>
      <c r="C169" s="11"/>
      <c r="D169" s="7" t="s">
        <v>27</v>
      </c>
      <c r="E169" s="54" t="s">
        <v>147</v>
      </c>
      <c r="F169" s="60">
        <v>75</v>
      </c>
      <c r="G169" s="55">
        <v>13.7</v>
      </c>
      <c r="H169" s="55">
        <v>13</v>
      </c>
      <c r="I169" s="56">
        <v>12.3</v>
      </c>
      <c r="J169" s="55">
        <v>221.4</v>
      </c>
      <c r="K169" s="40" t="s">
        <v>148</v>
      </c>
      <c r="L169" s="39">
        <v>49.88</v>
      </c>
    </row>
    <row r="170" spans="1:12" ht="14.4" x14ac:dyDescent="0.3">
      <c r="A170" s="23"/>
      <c r="B170" s="15"/>
      <c r="C170" s="11"/>
      <c r="D170" s="7" t="s">
        <v>28</v>
      </c>
      <c r="E170" s="61" t="s">
        <v>124</v>
      </c>
      <c r="F170" s="62">
        <v>200</v>
      </c>
      <c r="G170" s="62">
        <v>0.2</v>
      </c>
      <c r="H170" s="62">
        <v>0.1</v>
      </c>
      <c r="I170" s="63">
        <v>9.9</v>
      </c>
      <c r="J170" s="62">
        <v>41.6</v>
      </c>
      <c r="K170" s="40" t="s">
        <v>125</v>
      </c>
      <c r="L170" s="39">
        <v>11.01</v>
      </c>
    </row>
    <row r="171" spans="1:12" ht="14.4" x14ac:dyDescent="0.3">
      <c r="A171" s="23"/>
      <c r="B171" s="15"/>
      <c r="C171" s="11"/>
      <c r="D171" s="7" t="s">
        <v>29</v>
      </c>
      <c r="E171" s="39" t="s">
        <v>111</v>
      </c>
      <c r="F171" s="39">
        <v>30</v>
      </c>
      <c r="G171" s="39">
        <v>2.2999999999999998</v>
      </c>
      <c r="H171" s="39">
        <v>0.2</v>
      </c>
      <c r="I171" s="39">
        <v>14.8</v>
      </c>
      <c r="J171" s="39">
        <v>70.3</v>
      </c>
      <c r="K171" s="40" t="s">
        <v>45</v>
      </c>
      <c r="L171" s="39">
        <v>2.64</v>
      </c>
    </row>
    <row r="172" spans="1:12" ht="14.4" x14ac:dyDescent="0.3">
      <c r="A172" s="23"/>
      <c r="B172" s="15"/>
      <c r="C172" s="11"/>
      <c r="D172" s="7" t="s">
        <v>30</v>
      </c>
      <c r="E172" s="39" t="s">
        <v>46</v>
      </c>
      <c r="F172" s="39">
        <v>15</v>
      </c>
      <c r="G172" s="39">
        <v>1</v>
      </c>
      <c r="H172" s="39">
        <v>0.2</v>
      </c>
      <c r="I172" s="39">
        <v>5</v>
      </c>
      <c r="J172" s="39">
        <v>25.6</v>
      </c>
      <c r="K172" s="40" t="s">
        <v>45</v>
      </c>
      <c r="L172" s="39">
        <v>1.32</v>
      </c>
    </row>
    <row r="173" spans="1:12" ht="26.4" x14ac:dyDescent="0.3">
      <c r="A173" s="23"/>
      <c r="B173" s="15"/>
      <c r="C173" s="11"/>
      <c r="D173" s="6" t="s">
        <v>161</v>
      </c>
      <c r="E173" s="39" t="s">
        <v>149</v>
      </c>
      <c r="F173" s="39">
        <v>20</v>
      </c>
      <c r="G173" s="39">
        <v>0.7</v>
      </c>
      <c r="H173" s="39">
        <v>0.5</v>
      </c>
      <c r="I173" s="39">
        <v>1.8</v>
      </c>
      <c r="J173" s="39">
        <v>14.1</v>
      </c>
      <c r="K173" s="40" t="s">
        <v>150</v>
      </c>
      <c r="L173" s="39">
        <v>2.44</v>
      </c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750</v>
      </c>
      <c r="G175" s="19">
        <f t="shared" ref="G175:J175" si="78">SUM(G166:G174)</f>
        <v>37.900000000000006</v>
      </c>
      <c r="H175" s="19">
        <f t="shared" si="78"/>
        <v>23</v>
      </c>
      <c r="I175" s="19">
        <f t="shared" si="78"/>
        <v>91.8</v>
      </c>
      <c r="J175" s="19">
        <f t="shared" si="78"/>
        <v>725.80000000000007</v>
      </c>
      <c r="K175" s="25"/>
      <c r="L175" s="19">
        <f t="shared" ref="L175" si="79">SUM(L166:L174)</f>
        <v>103</v>
      </c>
    </row>
    <row r="176" spans="1:12" ht="14.4" customHeight="1" thickBot="1" x14ac:dyDescent="0.3">
      <c r="A176" s="27">
        <f>A158</f>
        <v>2</v>
      </c>
      <c r="B176" s="28">
        <f>B158</f>
        <v>3</v>
      </c>
      <c r="C176" s="72" t="s">
        <v>4</v>
      </c>
      <c r="D176" s="73"/>
      <c r="E176" s="29"/>
      <c r="F176" s="30">
        <f>F165+F175</f>
        <v>1355</v>
      </c>
      <c r="G176" s="30">
        <f t="shared" ref="G176" si="80">G165+G175</f>
        <v>58</v>
      </c>
      <c r="H176" s="30">
        <f t="shared" ref="H176" si="81">H165+H175</f>
        <v>37.299999999999997</v>
      </c>
      <c r="I176" s="30">
        <f t="shared" ref="I176" si="82">I165+I175</f>
        <v>172</v>
      </c>
      <c r="J176" s="30">
        <f t="shared" ref="J176:L176" si="83">J165+J175</f>
        <v>1254.3000000000002</v>
      </c>
      <c r="K176" s="30"/>
      <c r="L176" s="30">
        <f t="shared" si="83"/>
        <v>206</v>
      </c>
    </row>
    <row r="177" spans="1:12" ht="14.4" x14ac:dyDescent="0.3">
      <c r="A177" s="20">
        <v>2</v>
      </c>
      <c r="B177" s="21">
        <v>4</v>
      </c>
      <c r="C177" s="22" t="s">
        <v>18</v>
      </c>
      <c r="D177" s="5" t="s">
        <v>19</v>
      </c>
      <c r="E177" s="51" t="s">
        <v>80</v>
      </c>
      <c r="F177" s="52">
        <v>150</v>
      </c>
      <c r="G177" s="52">
        <v>12.7</v>
      </c>
      <c r="H177" s="52">
        <v>18</v>
      </c>
      <c r="I177" s="53">
        <v>3.3</v>
      </c>
      <c r="J177" s="52">
        <v>225.5</v>
      </c>
      <c r="K177" s="37" t="s">
        <v>81</v>
      </c>
      <c r="L177" s="36">
        <v>49.72</v>
      </c>
    </row>
    <row r="178" spans="1:12" ht="14.4" x14ac:dyDescent="0.3">
      <c r="A178" s="23"/>
      <c r="B178" s="15"/>
      <c r="C178" s="11"/>
      <c r="D178" s="6" t="s">
        <v>24</v>
      </c>
      <c r="E178" s="39" t="s">
        <v>82</v>
      </c>
      <c r="F178" s="39">
        <v>20</v>
      </c>
      <c r="G178" s="58">
        <v>0.6</v>
      </c>
      <c r="H178" s="58">
        <v>0</v>
      </c>
      <c r="I178" s="59">
        <v>1.2</v>
      </c>
      <c r="J178" s="58">
        <v>7.4</v>
      </c>
      <c r="K178" s="40" t="s">
        <v>83</v>
      </c>
      <c r="L178" s="39">
        <v>8.39</v>
      </c>
    </row>
    <row r="179" spans="1:12" ht="14.4" x14ac:dyDescent="0.3">
      <c r="A179" s="23"/>
      <c r="B179" s="15"/>
      <c r="C179" s="11"/>
      <c r="D179" s="7" t="s">
        <v>20</v>
      </c>
      <c r="E179" s="54" t="s">
        <v>42</v>
      </c>
      <c r="F179" s="55">
        <v>200</v>
      </c>
      <c r="G179" s="55">
        <v>0.2</v>
      </c>
      <c r="H179" s="55">
        <v>0</v>
      </c>
      <c r="I179" s="56">
        <v>6.4</v>
      </c>
      <c r="J179" s="55">
        <v>26.8</v>
      </c>
      <c r="K179" s="40" t="s">
        <v>43</v>
      </c>
      <c r="L179" s="39">
        <v>1.83</v>
      </c>
    </row>
    <row r="180" spans="1:12" ht="14.4" x14ac:dyDescent="0.3">
      <c r="A180" s="23"/>
      <c r="B180" s="15"/>
      <c r="C180" s="11"/>
      <c r="D180" s="7" t="s">
        <v>21</v>
      </c>
      <c r="E180" s="54" t="s">
        <v>44</v>
      </c>
      <c r="F180" s="55">
        <v>45</v>
      </c>
      <c r="G180" s="55">
        <v>3.4</v>
      </c>
      <c r="H180" s="55">
        <v>0.4</v>
      </c>
      <c r="I180" s="56">
        <v>22.1</v>
      </c>
      <c r="J180" s="55">
        <v>105.5</v>
      </c>
      <c r="K180" s="40" t="s">
        <v>45</v>
      </c>
      <c r="L180" s="39">
        <v>3.96</v>
      </c>
    </row>
    <row r="181" spans="1:12" ht="14.4" x14ac:dyDescent="0.3">
      <c r="A181" s="23"/>
      <c r="B181" s="15"/>
      <c r="C181" s="11"/>
      <c r="D181" s="7" t="s">
        <v>21</v>
      </c>
      <c r="E181" s="54" t="s">
        <v>46</v>
      </c>
      <c r="F181" s="55">
        <v>25</v>
      </c>
      <c r="G181" s="55">
        <v>1.7</v>
      </c>
      <c r="H181" s="55">
        <v>0.3</v>
      </c>
      <c r="I181" s="56">
        <v>8.4</v>
      </c>
      <c r="J181" s="55">
        <v>42.7</v>
      </c>
      <c r="K181" s="40" t="s">
        <v>45</v>
      </c>
      <c r="L181" s="39">
        <v>2.2000000000000002</v>
      </c>
    </row>
    <row r="182" spans="1:12" ht="14.4" x14ac:dyDescent="0.3">
      <c r="A182" s="23"/>
      <c r="B182" s="15"/>
      <c r="C182" s="11"/>
      <c r="D182" s="7" t="s">
        <v>22</v>
      </c>
      <c r="E182" s="39" t="s">
        <v>151</v>
      </c>
      <c r="F182" s="39">
        <v>150</v>
      </c>
      <c r="G182" s="39">
        <v>2.2999999999999998</v>
      </c>
      <c r="H182" s="39">
        <v>0</v>
      </c>
      <c r="I182" s="39">
        <v>33.6</v>
      </c>
      <c r="J182" s="58">
        <v>143.4</v>
      </c>
      <c r="K182" s="40" t="s">
        <v>45</v>
      </c>
      <c r="L182" s="39">
        <v>36.9</v>
      </c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590</v>
      </c>
      <c r="G184" s="19">
        <f t="shared" ref="G184:J184" si="84">SUM(G177:G183)</f>
        <v>20.9</v>
      </c>
      <c r="H184" s="19">
        <f t="shared" si="84"/>
        <v>18.7</v>
      </c>
      <c r="I184" s="19">
        <f t="shared" si="84"/>
        <v>75</v>
      </c>
      <c r="J184" s="19">
        <f t="shared" si="84"/>
        <v>551.29999999999995</v>
      </c>
      <c r="K184" s="25"/>
      <c r="L184" s="19">
        <f t="shared" ref="L184" si="85">SUM(L177:L183)</f>
        <v>103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23</v>
      </c>
      <c r="D185" s="7" t="s">
        <v>24</v>
      </c>
      <c r="E185" s="54" t="s">
        <v>62</v>
      </c>
      <c r="F185" s="55">
        <v>60</v>
      </c>
      <c r="G185" s="55">
        <v>0.9</v>
      </c>
      <c r="H185" s="55">
        <v>0.1</v>
      </c>
      <c r="I185" s="56">
        <v>5.2</v>
      </c>
      <c r="J185" s="55">
        <v>25.2</v>
      </c>
      <c r="K185" s="40" t="s">
        <v>63</v>
      </c>
      <c r="L185" s="39">
        <v>6.14</v>
      </c>
    </row>
    <row r="186" spans="1:12" ht="14.4" x14ac:dyDescent="0.3">
      <c r="A186" s="23"/>
      <c r="B186" s="15"/>
      <c r="C186" s="11"/>
      <c r="D186" s="7" t="s">
        <v>25</v>
      </c>
      <c r="E186" s="54" t="s">
        <v>152</v>
      </c>
      <c r="F186" s="60">
        <v>200</v>
      </c>
      <c r="G186" s="39">
        <v>6.8</v>
      </c>
      <c r="H186" s="39">
        <v>4.5999999999999996</v>
      </c>
      <c r="I186" s="39">
        <v>14.4</v>
      </c>
      <c r="J186" s="55">
        <v>125.9</v>
      </c>
      <c r="K186" s="40" t="s">
        <v>153</v>
      </c>
      <c r="L186" s="39">
        <v>13.94</v>
      </c>
    </row>
    <row r="187" spans="1:12" ht="14.4" x14ac:dyDescent="0.3">
      <c r="A187" s="23"/>
      <c r="B187" s="15"/>
      <c r="C187" s="11"/>
      <c r="D187" s="7" t="s">
        <v>26</v>
      </c>
      <c r="E187" s="54" t="s">
        <v>104</v>
      </c>
      <c r="F187" s="55">
        <v>150</v>
      </c>
      <c r="G187" s="55">
        <v>3.1</v>
      </c>
      <c r="H187" s="55">
        <v>5.3</v>
      </c>
      <c r="I187" s="56">
        <v>19.8</v>
      </c>
      <c r="J187" s="55">
        <v>139.4</v>
      </c>
      <c r="K187" s="40" t="s">
        <v>61</v>
      </c>
      <c r="L187" s="39">
        <v>25.01</v>
      </c>
    </row>
    <row r="188" spans="1:12" ht="14.4" x14ac:dyDescent="0.3">
      <c r="A188" s="23"/>
      <c r="B188" s="15"/>
      <c r="C188" s="11"/>
      <c r="D188" s="7" t="s">
        <v>27</v>
      </c>
      <c r="E188" s="54" t="s">
        <v>154</v>
      </c>
      <c r="F188" s="60">
        <v>80</v>
      </c>
      <c r="G188" s="55">
        <v>13.4</v>
      </c>
      <c r="H188" s="55">
        <v>12.7</v>
      </c>
      <c r="I188" s="56">
        <v>5.3</v>
      </c>
      <c r="J188" s="55">
        <v>189.2</v>
      </c>
      <c r="K188" s="40" t="s">
        <v>155</v>
      </c>
      <c r="L188" s="39">
        <v>45.43</v>
      </c>
    </row>
    <row r="189" spans="1:12" ht="14.4" x14ac:dyDescent="0.3">
      <c r="A189" s="23"/>
      <c r="B189" s="15"/>
      <c r="C189" s="11"/>
      <c r="D189" s="7" t="s">
        <v>28</v>
      </c>
      <c r="E189" s="61" t="s">
        <v>56</v>
      </c>
      <c r="F189" s="62">
        <v>200</v>
      </c>
      <c r="G189" s="62">
        <v>0.5</v>
      </c>
      <c r="H189" s="62">
        <v>0.2</v>
      </c>
      <c r="I189" s="63">
        <v>19.399999999999999</v>
      </c>
      <c r="J189" s="62">
        <v>81.3</v>
      </c>
      <c r="K189" s="40" t="s">
        <v>57</v>
      </c>
      <c r="L189" s="39">
        <v>6.32</v>
      </c>
    </row>
    <row r="190" spans="1:12" ht="14.4" x14ac:dyDescent="0.3">
      <c r="A190" s="23"/>
      <c r="B190" s="15"/>
      <c r="C190" s="11"/>
      <c r="D190" s="7" t="s">
        <v>29</v>
      </c>
      <c r="E190" s="54" t="s">
        <v>44</v>
      </c>
      <c r="F190" s="55">
        <v>40</v>
      </c>
      <c r="G190" s="55">
        <v>3</v>
      </c>
      <c r="H190" s="55">
        <v>0.3</v>
      </c>
      <c r="I190" s="56">
        <v>19.7</v>
      </c>
      <c r="J190" s="55">
        <v>93.8</v>
      </c>
      <c r="K190" s="40" t="s">
        <v>45</v>
      </c>
      <c r="L190" s="39">
        <v>3.52</v>
      </c>
    </row>
    <row r="191" spans="1:12" ht="14.4" x14ac:dyDescent="0.3">
      <c r="A191" s="23"/>
      <c r="B191" s="15"/>
      <c r="C191" s="11"/>
      <c r="D191" s="7" t="s">
        <v>30</v>
      </c>
      <c r="E191" s="54" t="s">
        <v>46</v>
      </c>
      <c r="F191" s="55">
        <v>30</v>
      </c>
      <c r="G191" s="55">
        <v>2</v>
      </c>
      <c r="H191" s="55">
        <v>0.4</v>
      </c>
      <c r="I191" s="56">
        <v>10</v>
      </c>
      <c r="J191" s="55">
        <v>51.2</v>
      </c>
      <c r="K191" s="40" t="s">
        <v>45</v>
      </c>
      <c r="L191" s="39">
        <v>2.64</v>
      </c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760</v>
      </c>
      <c r="G194" s="19">
        <f t="shared" ref="G194:J194" si="86">SUM(G185:G193)</f>
        <v>29.700000000000003</v>
      </c>
      <c r="H194" s="19">
        <f t="shared" si="86"/>
        <v>23.599999999999998</v>
      </c>
      <c r="I194" s="19">
        <f t="shared" si="86"/>
        <v>93.8</v>
      </c>
      <c r="J194" s="19">
        <f t="shared" si="86"/>
        <v>706</v>
      </c>
      <c r="K194" s="25"/>
      <c r="L194" s="19">
        <f t="shared" ref="L194" si="87">SUM(L185:L193)</f>
        <v>103</v>
      </c>
    </row>
    <row r="195" spans="1:12" ht="15.75" customHeight="1" thickBot="1" x14ac:dyDescent="0.3">
      <c r="A195" s="27">
        <f>A177</f>
        <v>2</v>
      </c>
      <c r="B195" s="28">
        <f>B177</f>
        <v>4</v>
      </c>
      <c r="C195" s="72" t="s">
        <v>4</v>
      </c>
      <c r="D195" s="73"/>
      <c r="E195" s="29"/>
      <c r="F195" s="30">
        <f>F184+F194</f>
        <v>1350</v>
      </c>
      <c r="G195" s="30">
        <f>G184+G194</f>
        <v>50.6</v>
      </c>
      <c r="H195" s="30">
        <f>H184+H194</f>
        <v>42.3</v>
      </c>
      <c r="I195" s="30">
        <f>I184+I194</f>
        <v>168.8</v>
      </c>
      <c r="J195" s="30">
        <f>J184+J194</f>
        <v>1257.3</v>
      </c>
      <c r="K195" s="30"/>
      <c r="L195" s="30">
        <f>L184+L194</f>
        <v>206</v>
      </c>
    </row>
    <row r="196" spans="1:12" ht="15.75" customHeight="1" x14ac:dyDescent="0.3">
      <c r="A196" s="20">
        <v>2</v>
      </c>
      <c r="B196" s="21">
        <v>5</v>
      </c>
      <c r="C196" s="22" t="s">
        <v>18</v>
      </c>
      <c r="D196" s="5" t="s">
        <v>19</v>
      </c>
      <c r="E196" s="57" t="s">
        <v>156</v>
      </c>
      <c r="F196" s="52">
        <v>100</v>
      </c>
      <c r="G196" s="52">
        <v>4.0999999999999996</v>
      </c>
      <c r="H196" s="52">
        <v>4.5999999999999996</v>
      </c>
      <c r="I196" s="53">
        <v>19.3</v>
      </c>
      <c r="J196" s="52">
        <v>135.1</v>
      </c>
      <c r="K196" s="37" t="s">
        <v>157</v>
      </c>
      <c r="L196" s="36">
        <v>14.24</v>
      </c>
    </row>
    <row r="197" spans="1:12" ht="12.75" customHeight="1" x14ac:dyDescent="0.3">
      <c r="A197" s="23"/>
      <c r="B197" s="15"/>
      <c r="C197" s="11"/>
      <c r="D197" s="6"/>
      <c r="E197" s="39" t="s">
        <v>99</v>
      </c>
      <c r="F197" s="39">
        <v>75</v>
      </c>
      <c r="G197" s="39">
        <v>14.8</v>
      </c>
      <c r="H197" s="39">
        <v>5.3</v>
      </c>
      <c r="I197" s="39">
        <v>10.8</v>
      </c>
      <c r="J197" s="58">
        <v>150.6</v>
      </c>
      <c r="K197" s="40" t="s">
        <v>158</v>
      </c>
      <c r="L197" s="39">
        <v>41.6</v>
      </c>
    </row>
    <row r="198" spans="1:12" ht="14.4" x14ac:dyDescent="0.3">
      <c r="A198" s="23"/>
      <c r="B198" s="15"/>
      <c r="C198" s="11"/>
      <c r="D198" s="7" t="s">
        <v>20</v>
      </c>
      <c r="E198" s="54" t="s">
        <v>84</v>
      </c>
      <c r="F198" s="55">
        <v>200</v>
      </c>
      <c r="G198" s="55">
        <v>1.6</v>
      </c>
      <c r="H198" s="55">
        <v>1.1000000000000001</v>
      </c>
      <c r="I198" s="56">
        <v>8.6</v>
      </c>
      <c r="J198" s="55">
        <v>50.9</v>
      </c>
      <c r="K198" s="40" t="s">
        <v>85</v>
      </c>
      <c r="L198" s="39">
        <v>7.52</v>
      </c>
    </row>
    <row r="199" spans="1:12" ht="14.4" x14ac:dyDescent="0.3">
      <c r="A199" s="23"/>
      <c r="B199" s="15"/>
      <c r="C199" s="11"/>
      <c r="D199" s="7" t="s">
        <v>21</v>
      </c>
      <c r="E199" s="54" t="s">
        <v>44</v>
      </c>
      <c r="F199" s="55">
        <v>45</v>
      </c>
      <c r="G199" s="55">
        <v>3.4</v>
      </c>
      <c r="H199" s="55">
        <v>0.4</v>
      </c>
      <c r="I199" s="56">
        <v>22.1</v>
      </c>
      <c r="J199" s="55">
        <v>105.5</v>
      </c>
      <c r="K199" s="40" t="s">
        <v>45</v>
      </c>
      <c r="L199" s="39">
        <v>3.96</v>
      </c>
    </row>
    <row r="200" spans="1:12" ht="14.4" x14ac:dyDescent="0.3">
      <c r="A200" s="23"/>
      <c r="B200" s="15"/>
      <c r="C200" s="11"/>
      <c r="D200" s="7" t="s">
        <v>21</v>
      </c>
      <c r="E200" s="54" t="s">
        <v>46</v>
      </c>
      <c r="F200" s="55">
        <v>25</v>
      </c>
      <c r="G200" s="55">
        <v>1.7</v>
      </c>
      <c r="H200" s="55">
        <v>0.3</v>
      </c>
      <c r="I200" s="56">
        <v>8.4</v>
      </c>
      <c r="J200" s="55">
        <v>42.7</v>
      </c>
      <c r="K200" s="40" t="s">
        <v>45</v>
      </c>
      <c r="L200" s="39">
        <v>2.2000000000000002</v>
      </c>
    </row>
    <row r="201" spans="1:12" ht="14.4" x14ac:dyDescent="0.3">
      <c r="A201" s="23"/>
      <c r="B201" s="15"/>
      <c r="C201" s="11"/>
      <c r="D201" s="6"/>
      <c r="E201" s="54" t="s">
        <v>101</v>
      </c>
      <c r="F201" s="55">
        <v>5</v>
      </c>
      <c r="G201" s="55">
        <v>0</v>
      </c>
      <c r="H201" s="55">
        <v>0</v>
      </c>
      <c r="I201" s="56">
        <v>3.6</v>
      </c>
      <c r="J201" s="55">
        <v>14.5</v>
      </c>
      <c r="K201" s="40" t="s">
        <v>45</v>
      </c>
      <c r="L201" s="39">
        <v>0.98</v>
      </c>
    </row>
    <row r="202" spans="1:12" ht="14.4" x14ac:dyDescent="0.3">
      <c r="A202" s="23"/>
      <c r="B202" s="15"/>
      <c r="C202" s="11"/>
      <c r="D202" s="7" t="s">
        <v>22</v>
      </c>
      <c r="E202" s="54" t="s">
        <v>47</v>
      </c>
      <c r="F202" s="55">
        <v>100</v>
      </c>
      <c r="G202" s="55">
        <v>0.8</v>
      </c>
      <c r="H202" s="55">
        <v>0.2</v>
      </c>
      <c r="I202" s="56">
        <v>7.5</v>
      </c>
      <c r="J202" s="55">
        <v>35</v>
      </c>
      <c r="K202" s="40" t="s">
        <v>45</v>
      </c>
      <c r="L202" s="39">
        <v>32.5</v>
      </c>
    </row>
    <row r="203" spans="1:12" ht="14.4" x14ac:dyDescent="0.3">
      <c r="A203" s="24"/>
      <c r="B203" s="17"/>
      <c r="C203" s="8"/>
      <c r="D203" s="18" t="s">
        <v>31</v>
      </c>
      <c r="E203" s="9"/>
      <c r="F203" s="19">
        <f>SUM(F196:F202)</f>
        <v>550</v>
      </c>
      <c r="G203" s="19">
        <f t="shared" ref="G203:J203" si="88">SUM(G196:G202)</f>
        <v>26.4</v>
      </c>
      <c r="H203" s="19">
        <f t="shared" si="88"/>
        <v>11.899999999999999</v>
      </c>
      <c r="I203" s="19">
        <f t="shared" si="88"/>
        <v>80.3</v>
      </c>
      <c r="J203" s="19">
        <f t="shared" si="88"/>
        <v>534.29999999999995</v>
      </c>
      <c r="K203" s="25"/>
      <c r="L203" s="19">
        <f t="shared" ref="L203" si="89">SUM(L196:L202)</f>
        <v>103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23</v>
      </c>
      <c r="D204" s="7" t="s">
        <v>24</v>
      </c>
      <c r="E204" s="39" t="s">
        <v>48</v>
      </c>
      <c r="F204" s="39">
        <v>60</v>
      </c>
      <c r="G204" s="55">
        <v>0.7</v>
      </c>
      <c r="H204" s="55">
        <v>0.1</v>
      </c>
      <c r="I204" s="56">
        <v>2.2999999999999998</v>
      </c>
      <c r="J204" s="55">
        <v>12.8</v>
      </c>
      <c r="K204" s="40" t="s">
        <v>49</v>
      </c>
      <c r="L204" s="39">
        <v>9.6300000000000008</v>
      </c>
    </row>
    <row r="205" spans="1:12" ht="14.4" x14ac:dyDescent="0.3">
      <c r="A205" s="23"/>
      <c r="B205" s="15"/>
      <c r="C205" s="11"/>
      <c r="D205" s="7" t="s">
        <v>25</v>
      </c>
      <c r="E205" s="54" t="s">
        <v>130</v>
      </c>
      <c r="F205" s="60">
        <v>200</v>
      </c>
      <c r="G205" s="55">
        <v>4.8</v>
      </c>
      <c r="H205" s="55">
        <v>5.8</v>
      </c>
      <c r="I205" s="56">
        <v>13.6</v>
      </c>
      <c r="J205" s="55">
        <v>125.5</v>
      </c>
      <c r="K205" s="40" t="s">
        <v>131</v>
      </c>
      <c r="L205" s="39">
        <v>12.14</v>
      </c>
    </row>
    <row r="206" spans="1:12" ht="14.4" x14ac:dyDescent="0.3">
      <c r="A206" s="23"/>
      <c r="B206" s="15"/>
      <c r="C206" s="11"/>
      <c r="D206" s="7" t="s">
        <v>26</v>
      </c>
      <c r="E206" s="54" t="s">
        <v>114</v>
      </c>
      <c r="F206" s="55">
        <v>150</v>
      </c>
      <c r="G206" s="55">
        <v>5.3</v>
      </c>
      <c r="H206" s="55">
        <v>4.9000000000000004</v>
      </c>
      <c r="I206" s="56">
        <v>32.799999999999997</v>
      </c>
      <c r="J206" s="55">
        <v>196.8</v>
      </c>
      <c r="K206" s="40" t="s">
        <v>115</v>
      </c>
      <c r="L206" s="39">
        <v>10.63</v>
      </c>
    </row>
    <row r="207" spans="1:12" ht="14.4" x14ac:dyDescent="0.3">
      <c r="A207" s="23"/>
      <c r="B207" s="15"/>
      <c r="C207" s="11"/>
      <c r="D207" s="7" t="s">
        <v>27</v>
      </c>
      <c r="E207" s="54" t="s">
        <v>159</v>
      </c>
      <c r="F207" s="60">
        <v>80</v>
      </c>
      <c r="G207" s="55">
        <v>10.9</v>
      </c>
      <c r="H207" s="55">
        <v>9.6999999999999993</v>
      </c>
      <c r="I207" s="56">
        <v>5.4</v>
      </c>
      <c r="J207" s="55">
        <v>152.9</v>
      </c>
      <c r="K207" s="40" t="s">
        <v>160</v>
      </c>
      <c r="L207" s="39">
        <v>52.5</v>
      </c>
    </row>
    <row r="208" spans="1:12" ht="14.4" x14ac:dyDescent="0.3">
      <c r="A208" s="23"/>
      <c r="B208" s="15"/>
      <c r="C208" s="11"/>
      <c r="D208" s="7" t="s">
        <v>28</v>
      </c>
      <c r="E208" s="61" t="s">
        <v>118</v>
      </c>
      <c r="F208" s="62">
        <v>200</v>
      </c>
      <c r="G208" s="62">
        <v>0.3</v>
      </c>
      <c r="H208" s="62">
        <v>0.1</v>
      </c>
      <c r="I208" s="63">
        <v>8.4</v>
      </c>
      <c r="J208" s="62">
        <v>35.5</v>
      </c>
      <c r="K208" s="40" t="s">
        <v>119</v>
      </c>
      <c r="L208" s="39">
        <v>7.74</v>
      </c>
    </row>
    <row r="209" spans="1:12" ht="14.4" x14ac:dyDescent="0.3">
      <c r="A209" s="23"/>
      <c r="B209" s="15"/>
      <c r="C209" s="11"/>
      <c r="D209" s="7" t="s">
        <v>29</v>
      </c>
      <c r="E209" s="54" t="s">
        <v>44</v>
      </c>
      <c r="F209" s="55">
        <v>60</v>
      </c>
      <c r="G209" s="55">
        <v>4.5999999999999996</v>
      </c>
      <c r="H209" s="55">
        <v>0.5</v>
      </c>
      <c r="I209" s="56">
        <v>29.5</v>
      </c>
      <c r="J209" s="55">
        <v>140.6</v>
      </c>
      <c r="K209" s="40" t="s">
        <v>45</v>
      </c>
      <c r="L209" s="39">
        <v>5.28</v>
      </c>
    </row>
    <row r="210" spans="1:12" ht="14.4" x14ac:dyDescent="0.3">
      <c r="A210" s="23"/>
      <c r="B210" s="15"/>
      <c r="C210" s="11"/>
      <c r="D210" s="7" t="s">
        <v>30</v>
      </c>
      <c r="E210" s="54" t="s">
        <v>46</v>
      </c>
      <c r="F210" s="55">
        <v>30</v>
      </c>
      <c r="G210" s="55">
        <v>2</v>
      </c>
      <c r="H210" s="55">
        <v>0.4</v>
      </c>
      <c r="I210" s="56">
        <v>10</v>
      </c>
      <c r="J210" s="55">
        <v>51.2</v>
      </c>
      <c r="K210" s="40" t="s">
        <v>45</v>
      </c>
      <c r="L210" s="39">
        <v>2.64</v>
      </c>
    </row>
    <row r="211" spans="1:12" ht="26.4" x14ac:dyDescent="0.3">
      <c r="A211" s="23"/>
      <c r="B211" s="15"/>
      <c r="C211" s="11"/>
      <c r="D211" s="6" t="s">
        <v>161</v>
      </c>
      <c r="E211" s="39" t="s">
        <v>149</v>
      </c>
      <c r="F211" s="39">
        <v>20</v>
      </c>
      <c r="G211" s="39">
        <v>0.7</v>
      </c>
      <c r="H211" s="39">
        <v>0.5</v>
      </c>
      <c r="I211" s="39">
        <v>1.8</v>
      </c>
      <c r="J211" s="39">
        <v>14.1</v>
      </c>
      <c r="K211" s="40" t="s">
        <v>150</v>
      </c>
      <c r="L211" s="39">
        <v>2.44</v>
      </c>
    </row>
    <row r="212" spans="1:12" ht="14.4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4.4" x14ac:dyDescent="0.3">
      <c r="A213" s="24"/>
      <c r="B213" s="17"/>
      <c r="C213" s="8"/>
      <c r="D213" s="18" t="s">
        <v>31</v>
      </c>
      <c r="E213" s="9"/>
      <c r="F213" s="19">
        <f>SUM(F204:F212)</f>
        <v>800</v>
      </c>
      <c r="G213" s="19">
        <f t="shared" ref="G213:J213" si="90">SUM(G204:G212)</f>
        <v>29.3</v>
      </c>
      <c r="H213" s="19">
        <f t="shared" si="90"/>
        <v>22</v>
      </c>
      <c r="I213" s="19">
        <f t="shared" si="90"/>
        <v>103.8</v>
      </c>
      <c r="J213" s="19">
        <f t="shared" si="90"/>
        <v>729.40000000000009</v>
      </c>
      <c r="K213" s="25"/>
      <c r="L213" s="19">
        <f t="shared" ref="L213" si="91">SUM(L204:L212)</f>
        <v>103</v>
      </c>
    </row>
    <row r="214" spans="1:12" ht="13.8" customHeight="1" thickBot="1" x14ac:dyDescent="0.3">
      <c r="A214" s="27">
        <f>A196</f>
        <v>2</v>
      </c>
      <c r="B214" s="28">
        <f>B196</f>
        <v>5</v>
      </c>
      <c r="C214" s="72" t="s">
        <v>4</v>
      </c>
      <c r="D214" s="73"/>
      <c r="E214" s="29"/>
      <c r="F214" s="30">
        <f>F203+F213</f>
        <v>1350</v>
      </c>
      <c r="G214" s="30">
        <f>G203+G213</f>
        <v>55.7</v>
      </c>
      <c r="H214" s="30">
        <f>H203+H213</f>
        <v>33.9</v>
      </c>
      <c r="I214" s="30">
        <f>I203+I213</f>
        <v>184.1</v>
      </c>
      <c r="J214" s="30">
        <f>J203+J213</f>
        <v>1263.7</v>
      </c>
      <c r="K214" s="30"/>
      <c r="L214" s="30">
        <f>L203+L213</f>
        <v>206</v>
      </c>
    </row>
    <row r="215" spans="1:12" s="47" customFormat="1" ht="13.8" customHeight="1" thickBot="1" x14ac:dyDescent="0.3">
      <c r="A215" s="48"/>
      <c r="B215" s="49"/>
      <c r="C215" s="66" t="s">
        <v>37</v>
      </c>
      <c r="D215" s="67"/>
      <c r="E215" s="68"/>
      <c r="F215" s="50">
        <f>(F43+F62+F81+F100+F119+F138+F157+F176+F195+F214)/(IF(F43=0,0,1)+IF(F62=0,0,1)+IF(F81=0,0,1)+IF(F100=0,0,1)+IF(F119=0,0,1)+IF(F138=0,0,1)+IF(F157=0,0,1)+IF(F176=0,0,1)+IF(F195=0,0,1)+IF(F214=0,0,1))</f>
        <v>1345.5555555555557</v>
      </c>
      <c r="G215" s="50">
        <f t="shared" ref="G215:J215" si="92">(G43+G62+G81+G100+G119+G138+G157+G176+G195+G214)/(IF(G43=0,0,1)+IF(G62=0,0,1)+IF(G81=0,0,1)+IF(G100=0,0,1)+IF(G119=0,0,1)+IF(G138=0,0,1)+IF(G157=0,0,1)+IF(G176=0,0,1)+IF(G195=0,0,1)+IF(G214=0,0,1))</f>
        <v>53.955555555555556</v>
      </c>
      <c r="H215" s="50">
        <f t="shared" si="92"/>
        <v>36.24444444444444</v>
      </c>
      <c r="I215" s="50">
        <f t="shared" si="92"/>
        <v>175.51111111111109</v>
      </c>
      <c r="J215" s="50">
        <f t="shared" si="92"/>
        <v>1242.9111111111113</v>
      </c>
      <c r="K215" s="50"/>
      <c r="L215" s="50">
        <f t="shared" ref="L215" si="93">(L43+L62+L81+L100+L119+L138+L157+L176+L195+L214)/(IF(L43=0,0,1)+IF(L62=0,0,1)+IF(L81=0,0,1)+IF(L100=0,0,1)+IF(L119=0,0,1)+IF(L138=0,0,1)+IF(L157=0,0,1)+IF(L176=0,0,1)+IF(L195=0,0,1)+IF(L214=0,0,1))</f>
        <v>206</v>
      </c>
    </row>
  </sheetData>
  <mergeCells count="15">
    <mergeCell ref="C215:E215"/>
    <mergeCell ref="C1:E1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38:D138"/>
    <mergeCell ref="C157:D157"/>
    <mergeCell ref="C176:D176"/>
    <mergeCell ref="C119:D1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2023-10-19T03:56:34Z</cp:lastPrinted>
  <dcterms:created xsi:type="dcterms:W3CDTF">2022-05-16T14:23:56Z</dcterms:created>
  <dcterms:modified xsi:type="dcterms:W3CDTF">2023-11-23T13:30:16Z</dcterms:modified>
</cp:coreProperties>
</file>